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kr7316\Desktop\"/>
    </mc:Choice>
  </mc:AlternateContent>
  <xr:revisionPtr revIDLastSave="0" documentId="8_{300A61D7-A22D-4B27-93EC-49CEF0272F77}" xr6:coauthVersionLast="43" xr6:coauthVersionMax="43" xr10:uidLastSave="{00000000-0000-0000-0000-000000000000}"/>
  <bookViews>
    <workbookView xWindow="-28920" yWindow="-9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CO34" i="10"/>
  <c r="BW34" i="10"/>
  <c r="BW35" i="10" s="1"/>
  <c r="BW36" i="10" s="1"/>
  <c r="BW37" i="10" s="1"/>
  <c r="BW38" i="10" s="1"/>
  <c r="BW39" i="10" s="1"/>
  <c r="BW40" i="10" s="1"/>
  <c r="BW41" i="10" s="1"/>
  <c r="BW42" i="10" s="1"/>
  <c r="BW43"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alcChain>
</file>

<file path=xl/sharedStrings.xml><?xml version="1.0" encoding="utf-8"?>
<sst xmlns="http://schemas.openxmlformats.org/spreadsheetml/2006/main" count="1132" uniqueCount="620">
  <si>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</si>
  <si>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</si>
  <si>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</si>
  <si>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</si>
  <si>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</si>
  <si>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</si>
  <si>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</si>
  <si>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</si>
  <si>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</si>
  <si>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</si>
  <si>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</si>
  <si>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</si>
  <si>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</si>
  <si>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</si>
  <si>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</si>
  <si>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</si>
  <si>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</si>
  <si>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</si>
  <si>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</si>
  <si>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</si>
  <si>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</si>
  <si>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</si>
  <si>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</si>
  <si>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</si>
  <si>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</si>
  <si>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</si>
  <si>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</si>
  <si>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</si>
  <si>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</si>
  <si>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</si>
  <si>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</si>
  <si>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</si>
  <si>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</si>
  <si>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</si>
  <si>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</si>
  <si>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</si>
  <si>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</si>
  <si>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</si>
  <si>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</si>
  <si>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</si>
  <si>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</si>
  <si>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</si>
  <si>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</si>
  <si>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</si>
  <si>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</si>
  <si>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</si>
  <si>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</si>
  <si>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</si>
  <si>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</si>
  <si>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</si>
  <si>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</si>
  <si>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</si>
  <si>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</si>
  <si>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</si>
  <si>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</si>
  <si>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</si>
  <si>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</si>
  <si>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</si>
  <si>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</si>
  <si>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</si>
  <si>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</si>
  <si>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</si>
  <si>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</si>
  <si>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</si>
  <si>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</si>
  <si>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</si>
  <si>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</si>
  <si>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</si>
  <si>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</si>
  <si>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</si>
  <si>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</si>
  <si>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</si>
  <si>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</si>
  <si>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</si>
  <si>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</si>
  <si>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</si>
  <si>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</si>
  <si>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</si>
  <si>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</si>
  <si>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</si>
  <si>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</si>
  <si>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</si>
  <si>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</si>
  <si>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</si>
  <si>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</si>
  <si>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</si>
  <si>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</si>
  <si>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</si>
  <si>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</si>
  <si>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</si>
  <si>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</si>
  <si>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</si>
  <si>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</si>
  <si>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</si>
  <si>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</si>
  <si>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</si>
  <si>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</si>
  <si>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</si>
  <si>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</si>
  <si>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</si>
  <si>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</si>
  <si>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</si>
  <si>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</si>
  <si>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</si>
  <si>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</si>
  <si>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</si>
  <si>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</si>
  <si>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</si>
  <si>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</si>
  <si>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</si>
  <si>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</si>
  <si>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</si>
  <si>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</si>
  <si>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</si>
  <si>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</si>
  <si>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</si>
  <si>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</si>
  <si>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</si>
  <si>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</si>
  <si>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</si>
  <si>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</si>
  <si>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</si>
  <si>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</si>
  <si>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</si>
  <si>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</si>
  <si>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</si>
  <si>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</si>
  <si>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</si>
  <si>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</si>
  <si>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</si>
  <si>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</si>
  <si>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</si>
  <si>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</si>
  <si>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</si>
  <si>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</si>
  <si>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</si>
  <si>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</si>
  <si>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</si>
  <si>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</si>
  <si>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</si>
  <si>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</si>
  <si>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</si>
  <si>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</si>
  <si>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</si>
  <si>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</si>
  <si>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</si>
  <si>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</si>
  <si>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</si>
  <si>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</si>
  <si>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</si>
  <si>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</si>
  <si>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</si>
  <si>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</si>
  <si>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</si>
  <si>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</si>
  <si>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</si>
  <si>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</si>
  <si>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</si>
  <si>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</si>
  <si>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</si>
  <si>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</si>
  <si>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</si>
  <si>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</si>
  <si>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</si>
  <si>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</si>
  <si>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</si>
  <si>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</si>
  <si>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</si>
  <si>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</si>
  <si>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</si>
  <si>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</si>
  <si>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</si>
  <si>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</si>
  <si>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</si>
  <si>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</si>
  <si>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</si>
  <si>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</si>
  <si>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</si>
  <si>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</si>
  <si>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</si>
  <si>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</si>
  <si>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</si>
  <si>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</si>
  <si>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</si>
  <si>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</si>
  <si>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</si>
  <si>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</si>
  <si>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</si>
  <si>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</si>
  <si>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</si>
  <si>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</si>
  <si>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</si>
  <si>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</si>
  <si>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</si>
  <si>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</si>
  <si>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</si>
  <si>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</si>
  <si>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</si>
  <si>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</si>
  <si>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</si>
  <si>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</si>
  <si>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</si>
  <si>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</si>
  <si>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</si>
  <si>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</si>
  <si>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</si>
  <si>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</si>
  <si>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</si>
  <si>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</si>
  <si>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</si>
  <si>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</si>
  <si>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</si>
  <si>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</si>
  <si>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</si>
  <si>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</si>
  <si>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</si>
  <si>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和歌山県かつらぎ町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</si>
  <si>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</si>
  <si>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</si>
  <si>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</si>
  <si>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</si>
  <si>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</si>
  <si>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</si>
  <si>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</si>
  <si>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</si>
  <si>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</si>
  <si>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</si>
  <si>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</si>
  <si>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</si>
  <si>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</si>
  <si>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</si>
  <si>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</si>
  <si>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</si>
  <si>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</si>
  <si>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</si>
  <si>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</si>
  <si>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</si>
  <si>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</si>
  <si>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</si>
  <si>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</si>
  <si>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</si>
  <si>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</si>
  <si>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</si>
  <si>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</si>
  <si>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</si>
  <si>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</si>
  <si>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</si>
  <si>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</si>
  <si>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</si>
  <si>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</si>
  <si>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</si>
  <si>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</si>
  <si>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</si>
  <si>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</si>
  <si>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</si>
  <si>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</si>
  <si>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</si>
  <si>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</si>
  <si>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</si>
  <si>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</si>
  <si>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</si>
  <si>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</si>
  <si>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</si>
  <si>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</si>
  <si>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</si>
  <si>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</si>
  <si>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</si>
  <si>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</si>
  <si>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</si>
  <si>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</si>
  <si>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</si>
  <si>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</si>
  <si>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</si>
  <si>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</si>
  <si>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</si>
  <si>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</si>
  <si>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</si>
  <si>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</si>
  <si>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</si>
  <si>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</si>
  <si>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</si>
  <si>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</si>
  <si>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</si>
  <si>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</si>
  <si>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</si>
  <si>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</si>
  <si>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</si>
  <si>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</si>
  <si>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</si>
  <si>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</si>
  <si>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</si>
  <si>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</si>
  <si>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</si>
  <si>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</si>
  <si>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</si>
  <si>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</si>
  <si>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</si>
  <si>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</si>
  <si>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</si>
  <si>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</si>
  <si>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</si>
  <si>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</si>
  <si>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</si>
  <si>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</si>
  <si>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</si>
  <si>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</si>
  <si>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</si>
  <si>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</si>
  <si>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</si>
  <si>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</si>
  <si>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</si>
  <si>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</si>
  <si>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</si>
  <si>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</si>
  <si>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</si>
  <si>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</si>
  <si>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</si>
  <si>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</si>
  <si>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</si>
  <si>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</si>
  <si>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</si>
  <si>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</si>
  <si>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</si>
  <si>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</si>
  <si>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</si>
  <si>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</si>
  <si>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</si>
  <si>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</si>
  <si>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</si>
  <si>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</si>
  <si>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</si>
  <si>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</si>
  <si>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</si>
  <si>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</si>
  <si>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</si>
  <si>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</si>
  <si>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</si>
  <si>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</si>
  <si>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</si>
  <si>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</si>
  <si>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</si>
  <si>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</si>
  <si>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</si>
  <si>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</si>
  <si>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</si>
  <si>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</si>
  <si>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</si>
  <si>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</si>
  <si>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</si>
  <si>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</si>
  <si>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</si>
  <si>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</si>
  <si>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</si>
  <si>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</si>
  <si>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</si>
  <si>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</si>
  <si>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</si>
  <si>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</si>
  <si>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</si>
  <si>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</si>
  <si>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</si>
  <si>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</si>
  <si>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</si>
  <si>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</si>
  <si>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</si>
  <si>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</si>
  <si>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</si>
  <si>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</si>
  <si>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</si>
  <si>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</si>
  <si>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和歌山県かつらぎ町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</si>
  <si>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</si>
  <si>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</si>
  <si>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</si>
  <si>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</si>
  <si>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</si>
  <si>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</si>
  <si>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</si>
  <si>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</si>
  <si>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</si>
  <si>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</si>
  <si>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</si>
  <si>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</si>
  <si>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</si>
  <si>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</si>
  <si>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</si>
  <si>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</si>
  <si>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</si>
  <si>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</si>
  <si>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</si>
  <si>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</si>
  <si>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</si>
  <si>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</si>
  <si>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</si>
  <si>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</si>
  <si>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</si>
  <si>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</si>
  <si>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</si>
  <si>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</si>
  <si>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</si>
  <si>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</si>
  <si>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</si>
  <si>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</si>
  <si>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</si>
  <si>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</si>
  <si>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</si>
  <si>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</si>
  <si>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</si>
  <si>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</si>
  <si>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</si>
  <si>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</si>
  <si>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</si>
  <si>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</si>
  <si>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</si>
  <si>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</si>
  <si>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</si>
  <si>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</si>
  <si>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</si>
  <si>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</si>
  <si>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</si>
  <si>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</si>
  <si>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</si>
  <si>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</si>
  <si>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</si>
  <si>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</si>
  <si>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</si>
  <si>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</si>
  <si>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</si>
  <si>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</si>
  <si>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</si>
  <si>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</si>
  <si>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</si>
  <si>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</si>
  <si>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</si>
  <si>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</si>
  <si>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</si>
  <si>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</si>
  <si>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</si>
  <si>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</si>
  <si>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</si>
  <si>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</si>
  <si>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</si>
  <si>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</si>
  <si>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</si>
  <si>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</si>
  <si>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</si>
  <si>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</si>
  <si>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</si>
  <si>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</si>
  <si>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</si>
  <si>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</si>
  <si>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</si>
  <si>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</si>
  <si>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</si>
  <si>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</si>
  <si>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</si>
  <si>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</si>
  <si>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</si>
  <si>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</si>
  <si>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</si>
  <si>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</si>
  <si>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</si>
  <si>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</si>
  <si>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</si>
  <si>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</si>
  <si>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</si>
  <si>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</si>
  <si>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</si>
  <si>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</si>
  <si>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</si>
  <si>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</si>
  <si>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</si>
  <si>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</si>
  <si>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</si>
  <si>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</si>
  <si>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</si>
  <si>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</si>
  <si>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</si>
  <si>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</si>
  <si>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</si>
  <si>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</si>
  <si>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</si>
  <si>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</si>
  <si>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</si>
  <si>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</si>
  <si>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</si>
  <si>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</si>
  <si>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</si>
  <si>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</si>
  <si>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</si>
  <si>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</si>
  <si>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</si>
  <si>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</si>
  <si>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</si>
  <si>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</si>
  <si>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</si>
  <si>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</si>
  <si>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</si>
  <si>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</si>
  <si>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</si>
  <si>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</si>
  <si>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</si>
  <si>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</si>
  <si>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</si>
  <si>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</si>
  <si>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</si>
  <si>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</si>
  <si>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</si>
  <si>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</si>
  <si>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</si>
  <si>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</si>
  <si>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</si>
  <si>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</si>
  <si>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</si>
  <si>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</si>
  <si>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</si>
  <si>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</si>
  <si>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</si>
  <si>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</si>
  <si>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</si>
  <si>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</si>
  <si>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</si>
  <si>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</si>
  <si>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</si>
  <si>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</si>
  <si>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</si>
  <si>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</si>
  <si>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</si>
  <si>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</si>
  <si>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</si>
  <si>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</si>
  <si>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</si>
  <si>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</si>
  <si>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</si>
  <si>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</si>
  <si>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</si>
  <si>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</si>
  <si>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</si>
  <si>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</si>
  <si>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</si>
  <si>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</si>
  <si>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</si>
  <si>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</si>
  <si>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</si>
  <si>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</si>
  <si>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</si>
  <si>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</si>
  <si>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</si>
  <si>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</si>
  <si>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</si>
  <si>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</si>
  <si>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</si>
  <si>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</si>
  <si>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</si>
  <si>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</si>
  <si>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</si>
  <si>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</si>
  <si>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</si>
  <si>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</si>
  <si>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</si>
  <si>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</si>
  <si>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</si>
  <si>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</si>
  <si>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</si>
  <si>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</si>
  <si>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</si>
  <si>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</si>
  <si>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</si>
  <si>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</si>
  <si>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</si>
  <si>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</si>
  <si>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</si>
  <si>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</si>
  <si>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4.87</t>
  </si>
  <si>
    <t>▲ 2.36</t>
  </si>
  <si>
    <t>▲ 1.09</t>
  </si>
  <si>
    <t>水道事業会計</t>
  </si>
  <si>
    <t>一般会計</t>
  </si>
  <si>
    <t>介護保険事業特別会計</t>
  </si>
  <si>
    <t>国民健康保険事業特別会計</t>
  </si>
  <si>
    <t>下水道事業会計</t>
  </si>
  <si>
    <t>後期高齢者医療事業特別会計</t>
  </si>
  <si>
    <t>国民健康保険天野診療所事業特別会計</t>
  </si>
  <si>
    <t>シビックセンター特別会計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</si>
  <si>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</si>
  <si>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</si>
  <si>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</si>
  <si>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</si>
  <si>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</si>
  <si>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</si>
  <si>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</si>
  <si>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</si>
  <si>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</si>
  <si>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</si>
  <si>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</si>
  <si>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</si>
  <si>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</si>
  <si>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</si>
  <si>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</si>
  <si>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</si>
  <si>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</si>
  <si>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</si>
  <si>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</si>
  <si>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ふるさとかつらぎ基金</t>
    <rPh sb="8" eb="10">
      <t>キキン</t>
    </rPh>
    <phoneticPr fontId="5"/>
  </si>
  <si>
    <t>庁舎建設基金</t>
    <rPh sb="0" eb="2">
      <t>チョウシャ</t>
    </rPh>
    <rPh sb="2" eb="4">
      <t>ケンセツ</t>
    </rPh>
    <rPh sb="4" eb="6">
      <t>キキン</t>
    </rPh>
    <phoneticPr fontId="5"/>
  </si>
  <si>
    <t>公立学校施設整備基金</t>
    <rPh sb="0" eb="2">
      <t>コウリツ</t>
    </rPh>
    <rPh sb="2" eb="4">
      <t>ガッコウ</t>
    </rPh>
    <rPh sb="4" eb="6">
      <t>シセツ</t>
    </rPh>
    <rPh sb="6" eb="8">
      <t>セイビ</t>
    </rPh>
    <rPh sb="8" eb="10">
      <t>キキン</t>
    </rPh>
    <phoneticPr fontId="5"/>
  </si>
  <si>
    <t>地域福祉基金</t>
    <rPh sb="0" eb="2">
      <t>チイキ</t>
    </rPh>
    <rPh sb="2" eb="4">
      <t>フクシ</t>
    </rPh>
    <rPh sb="4" eb="6">
      <t>キキン</t>
    </rPh>
    <phoneticPr fontId="5"/>
  </si>
  <si>
    <t>災害対策基金</t>
    <rPh sb="0" eb="2">
      <t>サイガイ</t>
    </rPh>
    <rPh sb="2" eb="4">
      <t>タイサク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</si>
  <si>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</si>
  <si>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</si>
  <si>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</si>
  <si>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は、類似団体と比べると、有形固定資産減価償却率は平均的であるが、将来負担比率が高くなっている。これは従来より、地方債を活用した施設整備を多く行ってきたためであり、今後も過疎対策債等を活用した大規模事業が予定されていることから、地方債現在高が増加することが予想される。
歳入の推移や基金残高にも注視し、将来にわたる持続可能な財政運営のための安定的財政基盤の確立が必要と考えられる。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</si>
  <si>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</si>
  <si>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</si>
  <si>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</si>
  <si>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</si>
  <si>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</si>
  <si>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</si>
  <si>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本町はインフラや施設整備に地方債を活用した事業を多く行ってきたため、将来負担比率・実質公債費比率ともに類似団体平均を大きく上回っている。
繰上償還の実施や下水道会計の法適化により、将来負担比率が大きく減少したが、今後も過疎対策事業債等を活用した事業が増加していくことから、将来負担比率及び実質公債費比率は依然高い状態が続くと予想される。</t>
    <rPh sb="69" eb="71">
      <t>クリアゲ</t>
    </rPh>
    <rPh sb="71" eb="73">
      <t>ショウカン</t>
    </rPh>
    <rPh sb="74" eb="76">
      <t>ジッシ</t>
    </rPh>
    <rPh sb="77" eb="80">
      <t>ゲスイドウ</t>
    </rPh>
    <rPh sb="80" eb="82">
      <t>カイケイ</t>
    </rPh>
    <rPh sb="83" eb="84">
      <t>ホウ</t>
    </rPh>
    <rPh sb="84" eb="85">
      <t>テキ</t>
    </rPh>
    <rPh sb="85" eb="86">
      <t>カ</t>
    </rPh>
    <rPh sb="90" eb="92">
      <t>ショウライ</t>
    </rPh>
    <rPh sb="92" eb="94">
      <t>フタン</t>
    </rPh>
    <rPh sb="94" eb="96">
      <t>ヒリツ</t>
    </rPh>
    <rPh sb="97" eb="98">
      <t>オオ</t>
    </rPh>
    <rPh sb="100" eb="102">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</si>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</sst>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7036C89-6251-4381-A008-3F116BF87CF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AF1A-4208-A8AC-A34F7B2BAC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174538</c:v>
                </c:pt>
                <c:pt idx="1">
                  <c:v>116268</c:v>
                </c:pt>
                <c:pt idx="2">
                  <c:v>104098</c:v>
                </c:pt>
                <c:pt idx="3">
                  <c:v>58596</c:v>
                </c:pt>
                <c:pt idx="4">
                  <c:v>58967</c:v>
                </c:pt>
              </c:numCache>
            </c:numRef>
          </c:val>
          <c:smooth val="0"/>
          <c:extLst>
            <c:ext xmlns:c16="http://schemas.microsoft.com/office/drawing/2014/chart" uri="{C3380CC4-5D6E-409C-BE32-E72D297353CC}">
              <c16:uniqueId val="{00000001-AF1A-4208-A8AC-A34F7B2BAC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6.25</c:v>
                </c:pt>
                <c:pt idx="1">
                  <c:v>4.3499999999999996</c:v>
                </c:pt>
                <c:pt idx="2">
                  <c:v>4.33</c:v>
                </c:pt>
                <c:pt idx="3">
                  <c:v>4.01</c:v>
                </c:pt>
                <c:pt idx="4">
                  <c:v>6.5</c:v>
                </c:pt>
              </c:numCache>
            </c:numRef>
          </c:val>
          <c:extLst>
            <c:ext xmlns:c16="http://schemas.microsoft.com/office/drawing/2014/chart" uri="{C3380CC4-5D6E-409C-BE32-E72D297353CC}">
              <c16:uniqueId val="{00000000-5D44-4DA7-B0BB-AD3F725BA4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21.44</c:v>
                </c:pt>
                <c:pt idx="1">
                  <c:v>18.63</c:v>
                </c:pt>
                <c:pt idx="2">
                  <c:v>14.7</c:v>
                </c:pt>
                <c:pt idx="3">
                  <c:v>13.65</c:v>
                </c:pt>
                <c:pt idx="4">
                  <c:v>10.95</c:v>
                </c:pt>
              </c:numCache>
            </c:numRef>
          </c:val>
          <c:extLst>
            <c:ext xmlns:c16="http://schemas.microsoft.com/office/drawing/2014/chart" uri="{C3380CC4-5D6E-409C-BE32-E72D297353CC}">
              <c16:uniqueId val="{00000001-5D44-4DA7-B0BB-AD3F725BA4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1.46</c:v>
                </c:pt>
                <c:pt idx="1">
                  <c:v>-4.87</c:v>
                </c:pt>
                <c:pt idx="2">
                  <c:v>-2.36</c:v>
                </c:pt>
                <c:pt idx="3">
                  <c:v>-1.0900000000000001</c:v>
                </c:pt>
                <c:pt idx="4">
                  <c:v>10.08</c:v>
                </c:pt>
              </c:numCache>
            </c:numRef>
          </c:val>
          <c:smooth val="0"/>
          <c:extLst>
            <c:ext xmlns:c16="http://schemas.microsoft.com/office/drawing/2014/chart" uri="{C3380CC4-5D6E-409C-BE32-E72D297353CC}">
              <c16:uniqueId val="{00000002-5D44-4DA7-B0BB-AD3F725BA4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0.53</c:v>
                </c:pt>
                <c:pt idx="4">
                  <c:v>#N/A</c:v>
                </c:pt>
                <c:pt idx="5">
                  <c:v>0.08</c:v>
                </c:pt>
                <c:pt idx="6">
                  <c:v>#N/A</c:v>
                </c:pt>
                <c:pt idx="7">
                  <c:v>0.31</c:v>
                </c:pt>
                <c:pt idx="8">
                  <c:v>#N/A</c:v>
                </c:pt>
                <c:pt idx="9">
                  <c:v>0</c:v>
                </c:pt>
              </c:numCache>
            </c:numRef>
          </c:val>
          <c:extLst>
            <c:ext xmlns:c16="http://schemas.microsoft.com/office/drawing/2014/chart" uri="{C3380CC4-5D6E-409C-BE32-E72D297353CC}">
              <c16:uniqueId val="{00000000-99BA-48E7-89E5-444057888D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BA-48E7-89E5-444057888D7F}"/>
            </c:ext>
          </c:extLst>
        </c:ser>
        <c:ser>
          <c:idx val="2"/>
          <c:order val="2"/>
          <c:tx>
            <c:strRef>
              <c:f>データシート!$A$29</c:f>
              <c:strCache>
                <c:ptCount val="1"/>
                <c:pt idx="0">
                  <c:v>シビックセンター特別会計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9BA-48E7-89E5-444057888D7F}"/>
            </c:ext>
          </c:extLst>
        </c:ser>
        <c:ser>
          <c:idx val="3"/>
          <c:order val="3"/>
          <c:tx>
            <c:strRef>
              <c:f>データシート!$A$30</c:f>
              <c:strCache>
                <c:ptCount val="1"/>
                <c:pt idx="0">
                  <c:v>国民健康保険天野診療所事業特別会計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BA-48E7-89E5-444057888D7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0.03</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4-99BA-48E7-89E5-444057888D7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0.59</c:v>
                </c:pt>
              </c:numCache>
            </c:numRef>
          </c:val>
          <c:extLst>
            <c:ext xmlns:c16="http://schemas.microsoft.com/office/drawing/2014/chart" uri="{C3380CC4-5D6E-409C-BE32-E72D297353CC}">
              <c16:uniqueId val="{00000005-99BA-48E7-89E5-444057888D7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1.19</c:v>
                </c:pt>
                <c:pt idx="2">
                  <c:v>#N/A</c:v>
                </c:pt>
                <c:pt idx="3">
                  <c:v>1.24</c:v>
                </c:pt>
                <c:pt idx="4">
                  <c:v>#N/A</c:v>
                </c:pt>
                <c:pt idx="5">
                  <c:v>2.0499999999999998</c:v>
                </c:pt>
                <c:pt idx="6">
                  <c:v>#N/A</c:v>
                </c:pt>
                <c:pt idx="7">
                  <c:v>0.59</c:v>
                </c:pt>
                <c:pt idx="8">
                  <c:v>#N/A</c:v>
                </c:pt>
                <c:pt idx="9">
                  <c:v>0.97</c:v>
                </c:pt>
              </c:numCache>
            </c:numRef>
          </c:val>
          <c:extLst>
            <c:ext xmlns:c16="http://schemas.microsoft.com/office/drawing/2014/chart" uri="{C3380CC4-5D6E-409C-BE32-E72D297353CC}">
              <c16:uniqueId val="{00000006-99BA-48E7-89E5-444057888D7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0.27</c:v>
                </c:pt>
                <c:pt idx="2">
                  <c:v>#N/A</c:v>
                </c:pt>
                <c:pt idx="3">
                  <c:v>1.2</c:v>
                </c:pt>
                <c:pt idx="4">
                  <c:v>#N/A</c:v>
                </c:pt>
                <c:pt idx="5">
                  <c:v>1.08</c:v>
                </c:pt>
                <c:pt idx="6">
                  <c:v>#N/A</c:v>
                </c:pt>
                <c:pt idx="7">
                  <c:v>1.52</c:v>
                </c:pt>
                <c:pt idx="8">
                  <c:v>#N/A</c:v>
                </c:pt>
                <c:pt idx="9">
                  <c:v>2.0699999999999998</c:v>
                </c:pt>
              </c:numCache>
            </c:numRef>
          </c:val>
          <c:extLst>
            <c:ext xmlns:c16="http://schemas.microsoft.com/office/drawing/2014/chart" uri="{C3380CC4-5D6E-409C-BE32-E72D297353CC}">
              <c16:uniqueId val="{00000007-99BA-48E7-89E5-444057888D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6.17</c:v>
                </c:pt>
                <c:pt idx="2">
                  <c:v>#N/A</c:v>
                </c:pt>
                <c:pt idx="3">
                  <c:v>3.83</c:v>
                </c:pt>
                <c:pt idx="4">
                  <c:v>#N/A</c:v>
                </c:pt>
                <c:pt idx="5">
                  <c:v>4.32</c:v>
                </c:pt>
                <c:pt idx="6">
                  <c:v>#N/A</c:v>
                </c:pt>
                <c:pt idx="7">
                  <c:v>4.01</c:v>
                </c:pt>
                <c:pt idx="8">
                  <c:v>#N/A</c:v>
                </c:pt>
                <c:pt idx="9">
                  <c:v>6.5</c:v>
                </c:pt>
              </c:numCache>
            </c:numRef>
          </c:val>
          <c:extLst>
            <c:ext xmlns:c16="http://schemas.microsoft.com/office/drawing/2014/chart" uri="{C3380CC4-5D6E-409C-BE32-E72D297353CC}">
              <c16:uniqueId val="{00000008-99BA-48E7-89E5-444057888D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11.82</c:v>
                </c:pt>
                <c:pt idx="2">
                  <c:v>#N/A</c:v>
                </c:pt>
                <c:pt idx="3">
                  <c:v>13.32</c:v>
                </c:pt>
                <c:pt idx="4">
                  <c:v>#N/A</c:v>
                </c:pt>
                <c:pt idx="5">
                  <c:v>14.66</c:v>
                </c:pt>
                <c:pt idx="6">
                  <c:v>#N/A</c:v>
                </c:pt>
                <c:pt idx="7">
                  <c:v>14.86</c:v>
                </c:pt>
                <c:pt idx="8">
                  <c:v>#N/A</c:v>
                </c:pt>
                <c:pt idx="9">
                  <c:v>14.63</c:v>
                </c:pt>
              </c:numCache>
            </c:numRef>
          </c:val>
          <c:extLst>
            <c:ext xmlns:c16="http://schemas.microsoft.com/office/drawing/2014/chart" uri="{C3380CC4-5D6E-409C-BE32-E72D297353CC}">
              <c16:uniqueId val="{00000009-99BA-48E7-89E5-444057888D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1203</c:v>
                </c:pt>
                <c:pt idx="5">
                  <c:v>1189</c:v>
                </c:pt>
                <c:pt idx="8">
                  <c:v>1227</c:v>
                </c:pt>
                <c:pt idx="11">
                  <c:v>1254</c:v>
                </c:pt>
                <c:pt idx="14">
                  <c:v>1263</c:v>
                </c:pt>
              </c:numCache>
            </c:numRef>
          </c:val>
          <c:extLst>
            <c:ext xmlns:c16="http://schemas.microsoft.com/office/drawing/2014/chart" uri="{C3380CC4-5D6E-409C-BE32-E72D297353CC}">
              <c16:uniqueId val="{00000000-F8C0-4E28-9B2F-6DF4F7FD6A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C0-4E28-9B2F-6DF4F7FD6A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C0-4E28-9B2F-6DF4F7FD6A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53</c:v>
                </c:pt>
                <c:pt idx="3">
                  <c:v>62</c:v>
                </c:pt>
                <c:pt idx="6">
                  <c:v>71</c:v>
                </c:pt>
                <c:pt idx="9">
                  <c:v>76</c:v>
                </c:pt>
                <c:pt idx="12">
                  <c:v>76</c:v>
                </c:pt>
              </c:numCache>
            </c:numRef>
          </c:val>
          <c:extLst>
            <c:ext xmlns:c16="http://schemas.microsoft.com/office/drawing/2014/chart" uri="{C3380CC4-5D6E-409C-BE32-E72D297353CC}">
              <c16:uniqueId val="{00000003-F8C0-4E28-9B2F-6DF4F7FD6A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166</c:v>
                </c:pt>
                <c:pt idx="3">
                  <c:v>189</c:v>
                </c:pt>
                <c:pt idx="6">
                  <c:v>258</c:v>
                </c:pt>
                <c:pt idx="9">
                  <c:v>263</c:v>
                </c:pt>
                <c:pt idx="12">
                  <c:v>230</c:v>
                </c:pt>
              </c:numCache>
            </c:numRef>
          </c:val>
          <c:extLst>
            <c:ext xmlns:c16="http://schemas.microsoft.com/office/drawing/2014/chart" uri="{C3380CC4-5D6E-409C-BE32-E72D297353CC}">
              <c16:uniqueId val="{00000004-F8C0-4E28-9B2F-6DF4F7FD6A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0-4E28-9B2F-6DF4F7FD6A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0-4E28-9B2F-6DF4F7FD6A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1470</c:v>
                </c:pt>
                <c:pt idx="3">
                  <c:v>1520</c:v>
                </c:pt>
                <c:pt idx="6">
                  <c:v>1511</c:v>
                </c:pt>
                <c:pt idx="9">
                  <c:v>1517</c:v>
                </c:pt>
                <c:pt idx="12">
                  <c:v>1409</c:v>
                </c:pt>
              </c:numCache>
            </c:numRef>
          </c:val>
          <c:extLst>
            <c:ext xmlns:c16="http://schemas.microsoft.com/office/drawing/2014/chart" uri="{C3380CC4-5D6E-409C-BE32-E72D297353CC}">
              <c16:uniqueId val="{00000007-F8C0-4E28-9B2F-6DF4F7FD6A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486</c:v>
                </c:pt>
                <c:pt idx="2">
                  <c:v>#N/A</c:v>
                </c:pt>
                <c:pt idx="3">
                  <c:v>#N/A</c:v>
                </c:pt>
                <c:pt idx="4">
                  <c:v>582</c:v>
                </c:pt>
                <c:pt idx="5">
                  <c:v>#N/A</c:v>
                </c:pt>
                <c:pt idx="6">
                  <c:v>#N/A</c:v>
                </c:pt>
                <c:pt idx="7">
                  <c:v>613</c:v>
                </c:pt>
                <c:pt idx="8">
                  <c:v>#N/A</c:v>
                </c:pt>
                <c:pt idx="9">
                  <c:v>#N/A</c:v>
                </c:pt>
                <c:pt idx="10">
                  <c:v>602</c:v>
                </c:pt>
                <c:pt idx="11">
                  <c:v>#N/A</c:v>
                </c:pt>
                <c:pt idx="12">
                  <c:v>#N/A</c:v>
                </c:pt>
                <c:pt idx="13">
                  <c:v>452</c:v>
                </c:pt>
                <c:pt idx="14">
                  <c:v>#N/A</c:v>
                </c:pt>
              </c:numCache>
            </c:numRef>
          </c:val>
          <c:smooth val="0"/>
          <c:extLst>
            <c:ext xmlns:c16="http://schemas.microsoft.com/office/drawing/2014/chart" uri="{C3380CC4-5D6E-409C-BE32-E72D297353CC}">
              <c16:uniqueId val="{00000008-F8C0-4E28-9B2F-6DF4F7FD6A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12781</c:v>
                </c:pt>
                <c:pt idx="5">
                  <c:v>13146</c:v>
                </c:pt>
                <c:pt idx="8">
                  <c:v>13060</c:v>
                </c:pt>
                <c:pt idx="11">
                  <c:v>12880</c:v>
                </c:pt>
                <c:pt idx="14">
                  <c:v>12599</c:v>
                </c:pt>
              </c:numCache>
            </c:numRef>
          </c:val>
          <c:extLst>
            <c:ext xmlns:c16="http://schemas.microsoft.com/office/drawing/2014/chart" uri="{C3380CC4-5D6E-409C-BE32-E72D297353CC}">
              <c16:uniqueId val="{00000000-B8A6-413E-A842-8A611296CD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1140</c:v>
                </c:pt>
                <c:pt idx="5">
                  <c:v>1145</c:v>
                </c:pt>
                <c:pt idx="8">
                  <c:v>1279</c:v>
                </c:pt>
                <c:pt idx="11">
                  <c:v>1225</c:v>
                </c:pt>
                <c:pt idx="14">
                  <c:v>1222</c:v>
                </c:pt>
              </c:numCache>
            </c:numRef>
          </c:val>
          <c:extLst>
            <c:ext xmlns:c16="http://schemas.microsoft.com/office/drawing/2014/chart" uri="{C3380CC4-5D6E-409C-BE32-E72D297353CC}">
              <c16:uniqueId val="{00000001-B8A6-413E-A842-8A611296CD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2293</c:v>
                </c:pt>
                <c:pt idx="5">
                  <c:v>2168</c:v>
                </c:pt>
                <c:pt idx="8">
                  <c:v>1950</c:v>
                </c:pt>
                <c:pt idx="11">
                  <c:v>2042</c:v>
                </c:pt>
                <c:pt idx="14">
                  <c:v>1940</c:v>
                </c:pt>
              </c:numCache>
            </c:numRef>
          </c:val>
          <c:extLst>
            <c:ext xmlns:c16="http://schemas.microsoft.com/office/drawing/2014/chart" uri="{C3380CC4-5D6E-409C-BE32-E72D297353CC}">
              <c16:uniqueId val="{00000002-B8A6-413E-A842-8A611296CD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A6-413E-A842-8A611296CD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A6-413E-A842-8A611296CD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A6-413E-A842-8A611296CD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1932</c:v>
                </c:pt>
                <c:pt idx="3">
                  <c:v>1821</c:v>
                </c:pt>
                <c:pt idx="6">
                  <c:v>1677</c:v>
                </c:pt>
                <c:pt idx="9">
                  <c:v>1683</c:v>
                </c:pt>
                <c:pt idx="12">
                  <c:v>1649</c:v>
                </c:pt>
              </c:numCache>
            </c:numRef>
          </c:val>
          <c:extLst>
            <c:ext xmlns:c16="http://schemas.microsoft.com/office/drawing/2014/chart" uri="{C3380CC4-5D6E-409C-BE32-E72D297353CC}">
              <c16:uniqueId val="{00000006-B8A6-413E-A842-8A611296CD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556</c:v>
                </c:pt>
                <c:pt idx="3">
                  <c:v>504</c:v>
                </c:pt>
                <c:pt idx="6">
                  <c:v>443</c:v>
                </c:pt>
                <c:pt idx="9">
                  <c:v>374</c:v>
                </c:pt>
                <c:pt idx="12">
                  <c:v>304</c:v>
                </c:pt>
              </c:numCache>
            </c:numRef>
          </c:val>
          <c:extLst>
            <c:ext xmlns:c16="http://schemas.microsoft.com/office/drawing/2014/chart" uri="{C3380CC4-5D6E-409C-BE32-E72D297353CC}">
              <c16:uniqueId val="{00000007-B8A6-413E-A842-8A611296CD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3171</c:v>
                </c:pt>
                <c:pt idx="3">
                  <c:v>2907</c:v>
                </c:pt>
                <c:pt idx="6">
                  <c:v>3285</c:v>
                </c:pt>
                <c:pt idx="9">
                  <c:v>3604</c:v>
                </c:pt>
                <c:pt idx="12">
                  <c:v>3444</c:v>
                </c:pt>
              </c:numCache>
            </c:numRef>
          </c:val>
          <c:extLst>
            <c:ext xmlns:c16="http://schemas.microsoft.com/office/drawing/2014/chart" uri="{C3380CC4-5D6E-409C-BE32-E72D297353CC}">
              <c16:uniqueId val="{00000008-B8A6-413E-A842-8A611296CD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8A6-413E-A842-8A611296CD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16236</c:v>
                </c:pt>
                <c:pt idx="3">
                  <c:v>16367</c:v>
                </c:pt>
                <c:pt idx="6">
                  <c:v>16177</c:v>
                </c:pt>
                <c:pt idx="9">
                  <c:v>15776</c:v>
                </c:pt>
                <c:pt idx="12">
                  <c:v>14735</c:v>
                </c:pt>
              </c:numCache>
            </c:numRef>
          </c:val>
          <c:extLst>
            <c:ext xmlns:c16="http://schemas.microsoft.com/office/drawing/2014/chart" uri="{C3380CC4-5D6E-409C-BE32-E72D297353CC}">
              <c16:uniqueId val="{0000000A-B8A6-413E-A842-8A611296CD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5680</c:v>
                </c:pt>
                <c:pt idx="2">
                  <c:v>#N/A</c:v>
                </c:pt>
                <c:pt idx="3">
                  <c:v>#N/A</c:v>
                </c:pt>
                <c:pt idx="4">
                  <c:v>5139</c:v>
                </c:pt>
                <c:pt idx="5">
                  <c:v>#N/A</c:v>
                </c:pt>
                <c:pt idx="6">
                  <c:v>#N/A</c:v>
                </c:pt>
                <c:pt idx="7">
                  <c:v>5293</c:v>
                </c:pt>
                <c:pt idx="8">
                  <c:v>#N/A</c:v>
                </c:pt>
                <c:pt idx="9">
                  <c:v>#N/A</c:v>
                </c:pt>
                <c:pt idx="10">
                  <c:v>5289</c:v>
                </c:pt>
                <c:pt idx="11">
                  <c:v>#N/A</c:v>
                </c:pt>
                <c:pt idx="12">
                  <c:v>#N/A</c:v>
                </c:pt>
                <c:pt idx="13">
                  <c:v>4373</c:v>
                </c:pt>
                <c:pt idx="14">
                  <c:v>#N/A</c:v>
                </c:pt>
              </c:numCache>
            </c:numRef>
          </c:val>
          <c:smooth val="0"/>
          <c:extLst>
            <c:ext xmlns:c16="http://schemas.microsoft.com/office/drawing/2014/chart" uri="{C3380CC4-5D6E-409C-BE32-E72D297353CC}">
              <c16:uniqueId val="{0000000B-B8A6-413E-A842-8A611296CD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850</c:v>
                </c:pt>
                <c:pt idx="1">
                  <c:v>801</c:v>
                </c:pt>
                <c:pt idx="2">
                  <c:v>643</c:v>
                </c:pt>
              </c:numCache>
            </c:numRef>
          </c:val>
          <c:extLst>
            <c:ext xmlns:c16="http://schemas.microsoft.com/office/drawing/2014/chart" uri="{C3380CC4-5D6E-409C-BE32-E72D297353CC}">
              <c16:uniqueId val="{00000000-93F2-4897-8301-4462BC507C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33</c:v>
                </c:pt>
                <c:pt idx="2">
                  <c:v>23</c:v>
                </c:pt>
              </c:numCache>
            </c:numRef>
          </c:val>
          <c:extLst>
            <c:ext xmlns:c16="http://schemas.microsoft.com/office/drawing/2014/chart" uri="{C3380CC4-5D6E-409C-BE32-E72D297353CC}">
              <c16:uniqueId val="{00000001-93F2-4897-8301-4462BC507C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1574</c:v>
                </c:pt>
                <c:pt idx="1">
                  <c:v>1549</c:v>
                </c:pt>
                <c:pt idx="2">
                  <c:v>1050</c:v>
                </c:pt>
              </c:numCache>
            </c:numRef>
          </c:val>
          <c:extLst>
            <c:ext xmlns:c16="http://schemas.microsoft.com/office/drawing/2014/chart" uri="{C3380CC4-5D6E-409C-BE32-E72D297353CC}">
              <c16:uniqueId val="{00000002-93F2-4897-8301-4462BC507C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{4D5D4671-EB75-4C20-8335-FAFFA0B270FE}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833-416F-A755-5C156C8683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{FEEC7F51-2B35-4505-9A6E-9E725205AC1D}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33-416F-A755-5C156C8683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{5F2767C6-1D33-423C-80A9-8EFFD7385C1E}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33-416F-A755-5C156C8683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{2BBF8B49-A816-43B4-AAA3-EB60B0779EA1}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33-416F-A755-5C156C8683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{6DED694A-A4CD-4965-B2C3-9E60BE540E13}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33-416F-A755-5C156C8683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{D76F9C49-1D96-4323-8D58-5650807CA66A}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833-416F-A755-5C156C8683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{838A53F4-54F8-4E49-BD00-64E574CCA928}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833-416F-A755-5C156C8683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{53C13A66-D311-4B7C-9EC6-AAD9B0EABE93}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833-416F-A755-5C156C8683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{73702154-729F-4D6A-8776-84066D7A4F6A}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833-416F-A755-5C156C8683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58.3</c:v>
                </c:pt>
                <c:pt idx="16">
                  <c:v>59.4</c:v>
                </c:pt>
                <c:pt idx="24">
                  <c:v>60.5</c:v>
                </c:pt>
                <c:pt idx="32">
                  <c:v>62</c:v>
                </c:pt>
              </c:numCache>
            </c:numRef>
          </c:xVal>
          <c:yVal>
            <c:numRef>
              <c:f>公会計指標分析・財政指標組合せ分析表!$BP$51:$DC$51</c:f>
              <c:numCache>
                <c:formatCode>#,##0.0;"▲ "#,##0.0</c:formatCode>
                <c:ptCount val="40"/>
                <c:pt idx="0">
                  <c:v>112.8</c:v>
                </c:pt>
                <c:pt idx="8">
                  <c:v>107.3</c:v>
                </c:pt>
                <c:pt idx="16">
                  <c:v>113.1</c:v>
                </c:pt>
                <c:pt idx="24">
                  <c:v>111.7</c:v>
                </c:pt>
                <c:pt idx="32">
                  <c:v>92.7</c:v>
                </c:pt>
              </c:numCache>
            </c:numRef>
          </c:yVal>
          <c:smooth val="0"/>
          <c:extLst>
            <c:ext xmlns:c16="http://schemas.microsoft.com/office/drawing/2014/chart" uri="{C3380CC4-5D6E-409C-BE32-E72D297353CC}">
              <c16:uniqueId val="{00000009-5833-416F-A755-5C156C8683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{7D1A6313-E2B4-4D73-AC9E-E4ED75A652D1}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833-416F-A755-5C156C8683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{B2FAD9D6-39DF-45F4-8F8B-7A93AA6EB2AB}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33-416F-A755-5C156C8683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{705CB66C-BF05-4A5A-8D24-AC4C3172E4D6}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33-416F-A755-5C156C8683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{30E890C1-C3E0-4382-89FF-26D25315951C}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33-416F-A755-5C156C8683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{300B3F37-EFEF-4F58-990B-0AA19C8E21A8}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33-416F-A755-5C156C8683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{ED1A6224-4B68-47A0-A068-BF8B9896FBB6}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833-416F-A755-5C156C8683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{9612609D-8188-4438-85D8-9EE41A82EBC2}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833-416F-A755-5C156C8683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{CCFA0806-8195-4541-B0C2-199CEDD697B0}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833-416F-A755-5C156C86838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{7E5F6375-2309-4E20-8542-D560AF7EDF9E}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833-416F-A755-5C156C8683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5833-416F-A755-5C156C868382}"/>
            </c:ext>
          </c:extLst>
        </c:ser>
        <c:dLbls>
          <c:showLegendKey val="0"/>
          <c:showVal val="1"/>
          <c:showCatName val="0"/>
          <c:showSerName val="0"/>
          <c:showPercent val="0"/>
          <c:showBubbleSize val="0"/>
        </c:dLbls>
        <c:axId val="46179840"/>
        <c:axId val="46181760"/>
      </c:scatterChart>
      <c:valAx>
        <c:axId val="46179840"/>
        <c:scaling>
          <c:orientation val="minMax"/>
          <c:max val="62.6"/>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{1FBB87E3-CD26-4437-8C81-EF8628F52422}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D3-4A74-AB6F-D9D4F9FBE7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{7C2DA303-1A82-406C-8AAB-A3E3F4E69183}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D3-4A74-AB6F-D9D4F9FBE7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{447921AE-1411-4ACB-BB84-287BCF1C4864}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D3-4A74-AB6F-D9D4F9FBE7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{0E64E7B6-312C-4EAE-9539-BC2951278FEF}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D3-4A74-AB6F-D9D4F9FBE7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{89253F7C-174A-43C3-BE69-7996CC686DBC}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D3-4A74-AB6F-D9D4F9FBE7C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{284A40DC-15CC-459E-8146-1E9401757B25}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D3-4A74-AB6F-D9D4F9FBE7C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{4C350708-BBBC-4370-A181-6382BDC79332}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D3-4A74-AB6F-D9D4F9FBE7C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{F0145DFC-8661-4AE2-A67F-9B34DE48BF77}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D3-4A74-AB6F-D9D4F9FBE7C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{5D731421-21B2-4D47-95FA-61A7A1F47511}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D3-4A74-AB6F-D9D4F9FBE7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10.8</c:v>
                </c:pt>
                <c:pt idx="16">
                  <c:v>11.6</c:v>
                </c:pt>
                <c:pt idx="24">
                  <c:v>12.6</c:v>
                </c:pt>
                <c:pt idx="32">
                  <c:v>11.7</c:v>
                </c:pt>
              </c:numCache>
            </c:numRef>
          </c:xVal>
          <c:yVal>
            <c:numRef>
              <c:f>公会計指標分析・財政指標組合せ分析表!$BP$73:$DC$73</c:f>
              <c:numCache>
                <c:formatCode>#,##0.0;"▲ "#,##0.0</c:formatCode>
                <c:ptCount val="40"/>
                <c:pt idx="0">
                  <c:v>112.8</c:v>
                </c:pt>
                <c:pt idx="8">
                  <c:v>107.3</c:v>
                </c:pt>
                <c:pt idx="16">
                  <c:v>113.1</c:v>
                </c:pt>
                <c:pt idx="24">
                  <c:v>111.7</c:v>
                </c:pt>
                <c:pt idx="32">
                  <c:v>92.7</c:v>
                </c:pt>
              </c:numCache>
            </c:numRef>
          </c:yVal>
          <c:smooth val="0"/>
          <c:extLst>
            <c:ext xmlns:c16="http://schemas.microsoft.com/office/drawing/2014/chart" uri="{C3380CC4-5D6E-409C-BE32-E72D297353CC}">
              <c16:uniqueId val="{00000009-E1D3-4A74-AB6F-D9D4F9FBE7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{7C2FA47B-5717-45CC-862D-184F9989CDED}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D3-4A74-AB6F-D9D4F9FBE7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{D7C76771-7A1F-4886-A4F7-674A8ABC4F75}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D3-4A74-AB6F-D9D4F9FBE7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{A04005C5-D07F-41F6-A5C9-5377CC1178BF}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D3-4A74-AB6F-D9D4F9FBE7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{03E9FA85-D19C-4BA6-83EF-E72D00B62137}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D3-4A74-AB6F-D9D4F9FBE7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{59AF4103-7E18-41B5-AD2B-7027A6EE5CE6}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D3-4A74-AB6F-D9D4F9FBE7C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{16877457-9FDC-4042-899E-31C1888D643E}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D3-4A74-AB6F-D9D4F9FBE7C2}"/>
                </c:ext>
              </c:extLst>
            </c:dLbl>
            <c:dLbl>
              <c:idx val="16"/>
              <c:layout>
                <c:manualLayout>
                  <c:x val="-2.7652713450776092E-2"/>
                  <c:y val="-4.413979794603355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{03C3C945-536D-4A16-9248-DD4DCB054C12}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D3-4A74-AB6F-D9D4F9FBE7C2}"/>
                </c:ext>
              </c:extLst>
            </c:dLbl>
            <c:dLbl>
              <c:idx val="24"/>
              <c:layout>
                <c:manualLayout>
                  <c:x val="-3.5743269787445221E-2"/>
                  <c:y val="-5.32783937606985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{25935D9C-1A39-4BAF-B93D-87AA86D0208D}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D3-4A74-AB6F-D9D4F9FBE7C2}"/>
                </c:ext>
              </c:extLst>
            </c:dLbl>
            <c:dLbl>
              <c:idx val="32"/>
              <c:layout>
                <c:manualLayout>
                  <c:x val="-3.1570342725075584E-2"/>
                  <c:y val="-8.983209204421925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{FE61696A-E43F-4BD4-A1B7-ED5F6D367D7B}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D3-4A74-AB6F-D9D4F9FBE7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E1D3-4A74-AB6F-D9D4F9FBE7C2}"/>
            </c:ext>
          </c:extLst>
        </c:ser>
        <c:dLbls>
          <c:showLegendKey val="0"/>
          <c:showVal val="1"/>
          <c:showCatName val="0"/>
          <c:showSerName val="0"/>
          <c:showPercent val="0"/>
          <c:showBubbleSize val="0"/>
        </c:dLbls>
        <c:axId val="84219776"/>
        <c:axId val="84234240"/>
      </c:scatterChart>
      <c:valAx>
        <c:axId val="84219776"/>
        <c:scaling>
          <c:orientation val="minMax"/>
          <c:max val="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公債費の償還が</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をピークに減少傾向にあったが、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10.8%</a:t>
          </a:r>
          <a:r>
            <a:rPr kumimoji="1" lang="ja-JP" altLang="ja-JP" sz="1100" b="0" i="0" baseline="0">
              <a:solidFill>
                <a:schemeClr val="dk1"/>
              </a:solidFill>
              <a:effectLst/>
              <a:latin typeface="+mn-lt"/>
              <a:ea typeface="+mn-ea"/>
              <a:cs typeface="+mn-cs"/>
            </a:rPr>
            <a:t>」と増加に転じ、</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と増加傾向ある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R01</a:t>
          </a:r>
          <a:r>
            <a:rPr kumimoji="1" lang="ja-JP" altLang="ja-JP" sz="1100" b="0" i="0" baseline="0">
              <a:solidFill>
                <a:schemeClr val="dk1"/>
              </a:solidFill>
              <a:effectLst/>
              <a:latin typeface="+mn-lt"/>
              <a:ea typeface="+mn-ea"/>
              <a:cs typeface="+mn-cs"/>
            </a:rPr>
            <a:t>においては、</a:t>
          </a:r>
          <a:r>
            <a:rPr kumimoji="1" lang="ja-JP" altLang="en-US" sz="1100" b="0" i="0" baseline="0">
              <a:solidFill>
                <a:schemeClr val="dk1"/>
              </a:solidFill>
              <a:effectLst/>
              <a:latin typeface="+mn-lt"/>
              <a:ea typeface="+mn-ea"/>
              <a:cs typeface="+mn-cs"/>
            </a:rPr>
            <a:t>第三セクター等改革推進債の繰り上げ償還を行ったことにより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」に</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、人口減少による普通交付税の減少などにより標準財政規模は縮小するものの、元利償還金額の実質負担額の減少により、実質公債費比率は減少する見込みとなっている。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満期一括償還地方債の利用をしていない。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　地方債の現在高については、第三セクター等改革推進債の繰り上げ償還を</a:t>
          </a:r>
          <a:r>
            <a:rPr kumimoji="1" lang="ja-JP" altLang="en-US" sz="1100" b="0" i="0" baseline="0">
              <a:solidFill>
                <a:schemeClr val="dk1"/>
              </a:solidFill>
              <a:effectLst/>
              <a:latin typeface="+mn-lt"/>
              <a:ea typeface="+mn-ea"/>
              <a:cs typeface="+mn-cs"/>
            </a:rPr>
            <a:t>行い</a:t>
          </a:r>
          <a:r>
            <a:rPr kumimoji="1" lang="ja-JP" altLang="ja-JP" sz="1100" b="0" i="0" baseline="0">
              <a:solidFill>
                <a:schemeClr val="dk1"/>
              </a:solidFill>
              <a:effectLst/>
              <a:latin typeface="+mn-lt"/>
              <a:ea typeface="+mn-ea"/>
              <a:cs typeface="+mn-cs"/>
            </a:rPr>
            <a:t>、新規発行額が元金償還額以下に抑制されたことにより減少している。</a:t>
          </a:r>
          <a:endParaRPr lang="ja-JP" altLang="ja-JP" sz="1400">
            <a:effectLst/>
          </a:endParaRPr>
        </a:p>
        <a:p>
          <a:r>
            <a:rPr kumimoji="1" lang="ja-JP" altLang="ja-JP" sz="1100" b="0" i="0" baseline="0">
              <a:solidFill>
                <a:schemeClr val="dk1"/>
              </a:solidFill>
              <a:effectLst/>
              <a:latin typeface="+mn-lt"/>
              <a:ea typeface="+mn-ea"/>
              <a:cs typeface="+mn-cs"/>
            </a:rPr>
            <a:t>　充当可能基金については、地方交付税や一般財源収入の減少に</a:t>
          </a:r>
          <a:r>
            <a:rPr kumimoji="1" lang="ja-JP" altLang="en-US" sz="1100" b="0" i="0" baseline="0">
              <a:solidFill>
                <a:schemeClr val="dk1"/>
              </a:solidFill>
              <a:effectLst/>
              <a:latin typeface="+mn-lt"/>
              <a:ea typeface="+mn-ea"/>
              <a:cs typeface="+mn-cs"/>
            </a:rPr>
            <a:t>対応するため、今後も減少する見込みとなっており、引き続き財政の健全化を推進する必要がある。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地方消費税交付金や特別交付税等の</a:t>
          </a:r>
          <a:r>
            <a:rPr kumimoji="1" lang="ja-JP" altLang="ja-JP" sz="1100">
              <a:solidFill>
                <a:schemeClr val="dk1"/>
              </a:solidFill>
              <a:effectLst/>
              <a:latin typeface="+mn-lt"/>
              <a:ea typeface="+mn-ea"/>
              <a:cs typeface="+mn-cs"/>
            </a:rPr>
            <a:t>減少による財源補てんや事業実施に伴う充当により全体として減少している。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現在の収支状況において基金残高の減少は避けられない状況であり、現在高の減少をいかに減らすかについて目下の目標である。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ふるさとかつらぎ基金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施策に取り組むため寄附金を募り、環境保全・高齢者福祉の増進・教育の振興など必要な施策に充当。</a:t>
          </a:r>
          <a:endParaRPr lang="ja-JP" altLang="ja-JP" sz="11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庁舎等の建設。</a:t>
          </a:r>
          <a:endParaRPr lang="ja-JP" altLang="ja-JP" sz="1100">
            <a:effectLst/>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公立学校施設整備基金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学校の新築、改築など、公立学校施設の計画的な整備に充当。</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在宅福祉の向上、健康づくり等の地域の実情に応じたきめ細かい福祉社会の促進。</a:t>
          </a:r>
          <a:endParaRPr lang="ja-JP" altLang="ja-JP" sz="1100">
            <a:effectLst/>
          </a:endParaRPr>
        </a:p>
        <a:p>
          <a:r>
            <a:rPr lang="ja-JP" altLang="en-US" sz="1100">
              <a:effectLst/>
            </a:rPr>
            <a:t>　</a:t>
          </a:r>
          <a:r>
            <a:rPr lang="en-US" altLang="ja-JP" sz="1100">
              <a:effectLst/>
            </a:rPr>
            <a:t>【</a:t>
          </a:r>
          <a:r>
            <a:rPr lang="ja-JP" altLang="en-US" sz="1100">
              <a:effectLst/>
            </a:rPr>
            <a:t>災害対策基金</a:t>
          </a:r>
          <a:r>
            <a:rPr lang="en-US" altLang="ja-JP" sz="1100">
              <a:effectLst/>
            </a:rPr>
            <a:t>】</a:t>
          </a:r>
          <a:r>
            <a:rPr lang="ja-JP" altLang="en-US" sz="1100">
              <a:effectLst/>
            </a:rPr>
            <a:t>地震、風水害その他の自然災害又は人為的災害の予防対策、復旧対策、復興対策、被災者支援及び庁舎等防災拠点施設の計画的な整備に充当。</a:t>
          </a:r>
          <a:endParaRPr lang="en-US" altLang="ja-JP" sz="1100">
            <a:effectLst/>
          </a:endParaRPr>
        </a:p>
        <a:p>
          <a:r>
            <a:rPr lang="ja-JP" altLang="en-US" sz="1100">
              <a:effectLst/>
            </a:rPr>
            <a:t>　</a:t>
          </a:r>
          <a:r>
            <a:rPr lang="en-US" altLang="ja-JP" sz="1100">
              <a:effectLst/>
            </a:rPr>
            <a:t>【</a:t>
          </a:r>
          <a:r>
            <a:rPr lang="ja-JP" altLang="en-US" sz="1100">
              <a:effectLst/>
            </a:rPr>
            <a:t>まちづくり基金</a:t>
          </a:r>
          <a:r>
            <a:rPr lang="en-US" altLang="ja-JP" sz="1100">
              <a:effectLst/>
            </a:rPr>
            <a:t>】</a:t>
          </a:r>
          <a:r>
            <a:rPr lang="ja-JP" altLang="en-US" sz="1100">
              <a:effectLst/>
            </a:rPr>
            <a:t>地域の進行並びに町民の一体感の醸成。</a:t>
          </a:r>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庁舎建設基金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利子積立分の増。</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ふるさとかつらぎ基金</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寄附額分積立による増。</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公立学校施設整備基金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大谷小学校大規模改修事業への充当のため減少。</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災害対策基金</a:t>
          </a:r>
          <a:r>
            <a:rPr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利子積立分の増。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目的達成による基金の廃止。</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各基金の目的に沿った事業の財源として充当を行う予定。</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交付税等の経常一般財源の減少による財源補てんによる減。</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令和４年までに収支の改善を行い、黒字分を積立。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第三セクター等改革推進債の繰り上げ償還の財源に充当したため、減少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臨時財政対策債発行額の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E289636-6B69-462B-974F-7F6FDA10A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D9F639-6D9D-47E9-9FBA-52C04F9B1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9CF49B9-7CB3-4BDE-857D-5B860397C5D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6CD8F07-F726-4972-93B2-86AC7BB5963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34F7802-C30B-4B84-9F8A-F68A5423F43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C40223-55E7-4315-8C19-D83BE046A06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4479627-8016-4F08-A3FA-F3CC1ECC758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628B70E-E155-4055-B459-5B382CF2D4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8BC78B8-3825-4407-B447-B88DB400114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A1E605-D441-4AAB-8F13-ABED1337F2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DB4CB74-7845-4FC5-BB38-0253384FAEB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A8C5DEA-B1BA-4C2E-816A-38015692EF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B017A27-EFE5-4FAE-A8E0-9EF162201FF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DF55BF5-7743-479E-A215-317819A3C28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58B09F1-5B40-409B-92B5-8334E4DDE44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2A9E59F-AD0B-4AC8-8FCB-29A9EB668F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B51E5FA-6C33-47B8-B2C2-E1CA533B78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DE26469-CCB8-452A-9AA1-25E5F8AAF73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638218-8298-4125-9CDC-F038BB0E49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0122A90-0BEA-4F66-9E51-DAAC7F5D80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2702D35-8F99-46FD-B048-7F1421ADFE1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7D042C4-6C0F-4807-926C-2055ABF500F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51AB0E1-2F64-4D67-9295-CF82D04690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EFADC09-A654-435B-A20D-D99125135E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2929EA9-7A0D-4550-875D-D1131FF3894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186A4AF-2039-4493-964E-F5051CA987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BD7A31-4FEF-4BBD-8670-5A61156ADD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39B7D60-DBDA-471C-81DA-F287783D01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A96D302-7B56-45B8-BE7C-C69C4E0CA8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7FD3CB3-A202-4563-A9D9-5DAF6947D08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273E1C7-560A-4536-9397-10F74FCF8A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AE38381-1F7A-4049-A6B7-2A38D191F51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D87607D-B0E5-4D76-8A8C-618BC186242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051590-AA79-48C1-AC9E-BE0735B8170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681270B-2484-408E-B71E-692692FCC1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0A23B4-013E-4497-85EA-581501D826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726A11-94D4-49B7-BA69-5ED96679A49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C3824DB-1453-49B6-B06F-1F1A559D224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9A69D0D-8306-4D2D-ACBB-439FE70011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5CB7A7C-403E-492B-A9D8-9D6D57DD199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63020E-8C65-49A7-B130-EAAB84759F9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FB01F73-C160-4B48-94AE-1801F9947DF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6DC8A5F-A7AA-422F-9654-9A1662C29B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BE1D50A-91C2-4930-9113-B4E6F80C46A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B8E761A-143D-4FD6-8A63-DDB7DD53D9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A8C022D-AF5B-4A5F-94E0-33B1F82114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BBABB96-AEB2-41CE-A3CA-B5CF1A31C6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本町は、南北に長い地形から、類似団体と比較して多くのインフラを整備しており、また、日本の経済成長に伴い、昭和４０年代半ばから昭和５０年代にかけて多くの公共施設を建設してきた。有形固定資産減価償却率は全国平均並みとなっているが、これは平成２２年以降に小学校の統廃合、幼保一元化のための施設を整備したこと、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E387431-BAC4-4343-84EA-B47828886B1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57EEB7-53B5-45D2-B804-C41BB443165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BDDCB98-CB6A-4F4D-8BF7-D7C7B1B3339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6C59728-D191-4530-ABC3-3CA7E0E2747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3D092698-622A-40CF-B2E4-810286F2F5F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3C7FD6A-A76F-448D-82DD-AFE9BD4E532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2447159-8D46-4EB8-B61B-D23BB05DEAB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73DD3B3-550D-4EC0-B7DD-7DD1AB24221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7BA81C72-F9DE-4DDC-8EAE-66AEE435BB5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5695085A-A04B-441B-8D5B-1DC4106FA0A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1FEE0821-6022-4E5C-B368-E1E1A372779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371F60F-C2FE-4333-86A0-06A59CF532D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BD64C6A-09E0-4DA2-B56B-7B3B09182D2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0E4CF86-BEC0-44BF-A5C3-EEB73CA7EC2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3" name="直線コネクタ 62">
          <a:extLst>
            <a:ext uri="{FF2B5EF4-FFF2-40B4-BE49-F238E27FC236}">
              <a16:creationId xmlns:a16="http://schemas.microsoft.com/office/drawing/2014/main" id="{A93A46D4-F151-4ADC-9430-01E249B8822E}"/>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4" name="有形固定資産減価償却率最小値テキスト">
          <a:extLst>
            <a:ext uri="{FF2B5EF4-FFF2-40B4-BE49-F238E27FC236}">
              <a16:creationId xmlns:a16="http://schemas.microsoft.com/office/drawing/2014/main" id="{70999924-B689-4C2A-BACD-4C5491D607F6}"/>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5" name="直線コネクタ 64">
          <a:extLst>
            <a:ext uri="{FF2B5EF4-FFF2-40B4-BE49-F238E27FC236}">
              <a16:creationId xmlns:a16="http://schemas.microsoft.com/office/drawing/2014/main" id="{87543CEA-723C-4BC4-9A98-743161AD6694}"/>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6" name="有形固定資産減価償却率最大値テキスト">
          <a:extLst>
            <a:ext uri="{FF2B5EF4-FFF2-40B4-BE49-F238E27FC236}">
              <a16:creationId xmlns:a16="http://schemas.microsoft.com/office/drawing/2014/main" id="{0A5DCF9A-AD97-4684-8C88-B4EBFEF397CA}"/>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7" name="直線コネクタ 66">
          <a:extLst>
            <a:ext uri="{FF2B5EF4-FFF2-40B4-BE49-F238E27FC236}">
              <a16:creationId xmlns:a16="http://schemas.microsoft.com/office/drawing/2014/main" id="{2DE08849-D0E2-4FD8-9D66-8CCB44A1C5BE}"/>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68" name="有形固定資産減価償却率平均値テキスト">
          <a:extLst>
            <a:ext uri="{FF2B5EF4-FFF2-40B4-BE49-F238E27FC236}">
              <a16:creationId xmlns:a16="http://schemas.microsoft.com/office/drawing/2014/main" id="{74A3D91E-7F94-4575-BBB5-3B1589051BD3}"/>
            </a:ext>
          </a:extLst>
        </xdr:cNvPr>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69" name="フローチャート: 判断 68">
          <a:extLst>
            <a:ext uri="{FF2B5EF4-FFF2-40B4-BE49-F238E27FC236}">
              <a16:creationId xmlns:a16="http://schemas.microsoft.com/office/drawing/2014/main" id="{3BAA3A43-F45C-4B7E-9B16-841545BB56C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0" name="フローチャート: 判断 69">
          <a:extLst>
            <a:ext uri="{FF2B5EF4-FFF2-40B4-BE49-F238E27FC236}">
              <a16:creationId xmlns:a16="http://schemas.microsoft.com/office/drawing/2014/main" id="{A8188470-191A-41F4-A621-68611922C9D2}"/>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1" name="フローチャート: 判断 70">
          <a:extLst>
            <a:ext uri="{FF2B5EF4-FFF2-40B4-BE49-F238E27FC236}">
              <a16:creationId xmlns:a16="http://schemas.microsoft.com/office/drawing/2014/main" id="{AA8B5775-A796-4EE1-B7F2-A05F9A8BDAC7}"/>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2" name="フローチャート: 判断 71">
          <a:extLst>
            <a:ext uri="{FF2B5EF4-FFF2-40B4-BE49-F238E27FC236}">
              <a16:creationId xmlns:a16="http://schemas.microsoft.com/office/drawing/2014/main" id="{50552B9E-4D47-4C70-A7BD-420ACA8B3A4F}"/>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3" name="フローチャート: 判断 72">
          <a:extLst>
            <a:ext uri="{FF2B5EF4-FFF2-40B4-BE49-F238E27FC236}">
              <a16:creationId xmlns:a16="http://schemas.microsoft.com/office/drawing/2014/main" id="{6ACEB24A-1921-4127-9458-381A78A1BFDC}"/>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8EE35E2-80C9-4F31-ABE3-63B3235445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C51E429-1E7F-47FE-9E58-3AD377CBB9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69DE107-F564-44FA-8FDD-5B7EB66588B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00E0F30-08AE-4426-A09C-706A46BBE7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97E7FB6-EC8A-46E5-84FD-03A5886225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a:extLst>
            <a:ext uri="{FF2B5EF4-FFF2-40B4-BE49-F238E27FC236}">
              <a16:creationId xmlns:a16="http://schemas.microsoft.com/office/drawing/2014/main" id="{6C977848-2486-4FAE-8A0C-73165D99728A}"/>
            </a:ext>
          </a:extLst>
        </xdr:cNvPr>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0" name="有形固定資産減価償却率該当値テキスト">
          <a:extLst>
            <a:ext uri="{FF2B5EF4-FFF2-40B4-BE49-F238E27FC236}">
              <a16:creationId xmlns:a16="http://schemas.microsoft.com/office/drawing/2014/main" id="{EE6B2736-6F8A-490A-B2CE-BB891863DC37}"/>
            </a:ext>
          </a:extLst>
        </xdr:cNvPr>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1" name="楕円 80">
          <a:extLst>
            <a:ext uri="{FF2B5EF4-FFF2-40B4-BE49-F238E27FC236}">
              <a16:creationId xmlns:a16="http://schemas.microsoft.com/office/drawing/2014/main" id="{93741FDF-F424-4AB9-B128-2008AAFF555E}"/>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76835</xdr:rowOff>
    </xdr:to>
    <xdr:cxnSp macro="">
      <xdr:nvCxnSpPr>
        <xdr:cNvPr id="82" name="直線コネクタ 81">
          <a:extLst>
            <a:ext uri="{FF2B5EF4-FFF2-40B4-BE49-F238E27FC236}">
              <a16:creationId xmlns:a16="http://schemas.microsoft.com/office/drawing/2014/main" id="{E6703308-279A-47B0-8B71-F5358A8300F1}"/>
            </a:ext>
          </a:extLst>
        </xdr:cNvPr>
        <xdr:cNvCxnSpPr/>
      </xdr:nvCxnSpPr>
      <xdr:spPr>
        <a:xfrm>
          <a:off x="4051300" y="626999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85217</xdr:rowOff>
    </xdr:from>
    <xdr:to>
      <xdr:col>15</xdr:col>
      <xdr:colOff>187325</xdr:colOff>
      <xdr:row>32</xdr:row>
      <xdr:rowOff>15367</xdr:rowOff>
    </xdr:to>
    <xdr:sp macro="" textlink="">
      <xdr:nvSpPr>
        <xdr:cNvPr id="83" name="楕円 82">
          <a:extLst>
            <a:ext uri="{FF2B5EF4-FFF2-40B4-BE49-F238E27FC236}">
              <a16:creationId xmlns:a16="http://schemas.microsoft.com/office/drawing/2014/main" id="{35DE738D-C340-4CFC-A66E-FD2DD75B6656}"/>
            </a:ext>
          </a:extLst>
        </xdr:cNvPr>
        <xdr:cNvSpPr/>
      </xdr:nvSpPr>
      <xdr:spPr>
        <a:xfrm>
          <a:off x="3238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32</xdr:row>
      <xdr:rowOff>12065</xdr:rowOff>
    </xdr:to>
    <xdr:cxnSp macro="">
      <xdr:nvCxnSpPr>
        <xdr:cNvPr id="84" name="直線コネクタ 83">
          <a:extLst>
            <a:ext uri="{FF2B5EF4-FFF2-40B4-BE49-F238E27FC236}">
              <a16:creationId xmlns:a16="http://schemas.microsoft.com/office/drawing/2014/main" id="{1535BCCC-1443-4926-8FB1-47C1C06322D1}"/>
            </a:ext>
          </a:extLst>
        </xdr:cNvPr>
        <xdr:cNvCxnSpPr/>
      </xdr:nvCxnSpPr>
      <xdr:spPr>
        <a:xfrm>
          <a:off x="3289300" y="622249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37719</xdr:rowOff>
    </xdr:from>
    <xdr:to>
      <xdr:col>11</xdr:col>
      <xdr:colOff>187325</xdr:colOff>
      <xdr:row>31</xdr:row>
      <xdr:rowOff>139319</xdr:rowOff>
    </xdr:to>
    <xdr:sp macro="" textlink="">
      <xdr:nvSpPr>
        <xdr:cNvPr id="85" name="楕円 84">
          <a:extLst>
            <a:ext uri="{FF2B5EF4-FFF2-40B4-BE49-F238E27FC236}">
              <a16:creationId xmlns:a16="http://schemas.microsoft.com/office/drawing/2014/main" id="{22A1367F-2D9B-46BF-A4DC-502BA70A2870}"/>
            </a:ext>
          </a:extLst>
        </xdr:cNvPr>
        <xdr:cNvSpPr/>
      </xdr:nvSpPr>
      <xdr:spPr>
        <a:xfrm>
          <a:off x="2476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88519</xdr:rowOff>
    </xdr:from>
    <xdr:to>
      <xdr:col>15</xdr:col>
      <xdr:colOff>136525</xdr:colOff>
      <xdr:row>31</xdr:row>
      <xdr:rowOff>136017</xdr:rowOff>
    </xdr:to>
    <xdr:cxnSp macro="">
      <xdr:nvCxnSpPr>
        <xdr:cNvPr id="86" name="直線コネクタ 85">
          <a:extLst>
            <a:ext uri="{FF2B5EF4-FFF2-40B4-BE49-F238E27FC236}">
              <a16:creationId xmlns:a16="http://schemas.microsoft.com/office/drawing/2014/main" id="{EB281441-927A-4ADC-84A6-DF29A02F1D50}"/>
            </a:ext>
          </a:extLst>
        </xdr:cNvPr>
        <xdr:cNvCxnSpPr/>
      </xdr:nvCxnSpPr>
      <xdr:spPr>
        <a:xfrm>
          <a:off x="2527300" y="617499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20447</xdr:rowOff>
    </xdr:from>
    <xdr:to>
      <xdr:col>7</xdr:col>
      <xdr:colOff>187325</xdr:colOff>
      <xdr:row>31</xdr:row>
      <xdr:rowOff>122047</xdr:rowOff>
    </xdr:to>
    <xdr:sp macro="" textlink="">
      <xdr:nvSpPr>
        <xdr:cNvPr id="87" name="楕円 86">
          <a:extLst>
            <a:ext uri="{FF2B5EF4-FFF2-40B4-BE49-F238E27FC236}">
              <a16:creationId xmlns:a16="http://schemas.microsoft.com/office/drawing/2014/main" id="{EC839F7B-5135-460D-B368-F6004DF74D7D}"/>
            </a:ext>
          </a:extLst>
        </xdr:cNvPr>
        <xdr:cNvSpPr/>
      </xdr:nvSpPr>
      <xdr:spPr>
        <a:xfrm>
          <a:off x="1714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71247</xdr:rowOff>
    </xdr:from>
    <xdr:to>
      <xdr:col>11</xdr:col>
      <xdr:colOff>136525</xdr:colOff>
      <xdr:row>31</xdr:row>
      <xdr:rowOff>88519</xdr:rowOff>
    </xdr:to>
    <xdr:cxnSp macro="">
      <xdr:nvCxnSpPr>
        <xdr:cNvPr id="88" name="直線コネクタ 87">
          <a:extLst>
            <a:ext uri="{FF2B5EF4-FFF2-40B4-BE49-F238E27FC236}">
              <a16:creationId xmlns:a16="http://schemas.microsoft.com/office/drawing/2014/main" id="{F3C36ACE-50C4-487E-9725-665926FFC3A3}"/>
            </a:ext>
          </a:extLst>
        </xdr:cNvPr>
        <xdr:cNvCxnSpPr/>
      </xdr:nvCxnSpPr>
      <xdr:spPr>
        <a:xfrm>
          <a:off x="1765300" y="615772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9" name="n_1aveValue有形固定資産減価償却率">
          <a:extLst>
            <a:ext uri="{FF2B5EF4-FFF2-40B4-BE49-F238E27FC236}">
              <a16:creationId xmlns:a16="http://schemas.microsoft.com/office/drawing/2014/main" id="{EA69B541-2041-4B23-A863-9EE651D06D3B}"/>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0" name="n_2aveValue有形固定資産減価償却率">
          <a:extLst>
            <a:ext uri="{FF2B5EF4-FFF2-40B4-BE49-F238E27FC236}">
              <a16:creationId xmlns:a16="http://schemas.microsoft.com/office/drawing/2014/main" id="{F262AB0B-6DC5-4E5F-8302-A0F5D0A8C9C7}"/>
            </a:ext>
          </a:extLst>
        </xdr:cNvPr>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91" name="n_3aveValue有形固定資産減価償却率">
          <a:extLst>
            <a:ext uri="{FF2B5EF4-FFF2-40B4-BE49-F238E27FC236}">
              <a16:creationId xmlns:a16="http://schemas.microsoft.com/office/drawing/2014/main" id="{FE2DEF9D-9C5F-420F-97BF-6EF6C1E4F0A7}"/>
            </a:ext>
          </a:extLst>
        </xdr:cNvPr>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2" name="n_4aveValue有形固定資産減価償却率">
          <a:extLst>
            <a:ext uri="{FF2B5EF4-FFF2-40B4-BE49-F238E27FC236}">
              <a16:creationId xmlns:a16="http://schemas.microsoft.com/office/drawing/2014/main" id="{42E2CC05-027C-4EA2-8B3D-FD81DAEF03AC}"/>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3" name="n_1mainValue有形固定資産減価償却率">
          <a:extLst>
            <a:ext uri="{FF2B5EF4-FFF2-40B4-BE49-F238E27FC236}">
              <a16:creationId xmlns:a16="http://schemas.microsoft.com/office/drawing/2014/main" id="{1FA98374-411B-4A22-85AA-1ACD3D1170B0}"/>
            </a:ext>
          </a:extLst>
        </xdr:cNvPr>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6494</xdr:rowOff>
    </xdr:from>
    <xdr:ext cx="405111" cy="259045"/>
    <xdr:sp macro="" textlink="">
      <xdr:nvSpPr>
        <xdr:cNvPr id="94" name="n_2mainValue有形固定資産減価償却率">
          <a:extLst>
            <a:ext uri="{FF2B5EF4-FFF2-40B4-BE49-F238E27FC236}">
              <a16:creationId xmlns:a16="http://schemas.microsoft.com/office/drawing/2014/main" id="{C7BADDA2-9500-4352-9580-652022CE88DA}"/>
            </a:ext>
          </a:extLst>
        </xdr:cNvPr>
        <xdr:cNvSpPr txBox="1"/>
      </xdr:nvSpPr>
      <xdr:spPr>
        <a:xfrm>
          <a:off x="3086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130446</xdr:rowOff>
    </xdr:from>
    <xdr:ext cx="405111" cy="259045"/>
    <xdr:sp macro="" textlink="">
      <xdr:nvSpPr>
        <xdr:cNvPr id="95" name="n_3mainValue有形固定資産減価償却率">
          <a:extLst>
            <a:ext uri="{FF2B5EF4-FFF2-40B4-BE49-F238E27FC236}">
              <a16:creationId xmlns:a16="http://schemas.microsoft.com/office/drawing/2014/main" id="{0CA2F2CF-92BA-4900-ABB0-952E3D7C6BC5}"/>
            </a:ext>
          </a:extLst>
        </xdr:cNvPr>
        <xdr:cNvSpPr txBox="1"/>
      </xdr:nvSpPr>
      <xdr:spPr>
        <a:xfrm>
          <a:off x="2324744" y="621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113174</xdr:rowOff>
    </xdr:from>
    <xdr:ext cx="405111" cy="259045"/>
    <xdr:sp macro="" textlink="">
      <xdr:nvSpPr>
        <xdr:cNvPr id="96" name="n_4mainValue有形固定資産減価償却率">
          <a:extLst>
            <a:ext uri="{FF2B5EF4-FFF2-40B4-BE49-F238E27FC236}">
              <a16:creationId xmlns:a16="http://schemas.microsoft.com/office/drawing/2014/main" id="{2F7144DF-C4A8-4075-B332-D4BF4D7E1644}"/>
            </a:ext>
          </a:extLst>
        </xdr:cNvPr>
        <xdr:cNvSpPr txBox="1"/>
      </xdr:nvSpPr>
      <xdr:spPr>
        <a:xfrm>
          <a:off x="1562744" y="6199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2EFB148D-FB15-4897-AC31-0E4BF3C593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E03F320-872C-4092-83F5-60B43F2DF89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0FC851C1-30DC-4A47-9FDA-611F5C452D7E}"/>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0A2F671-D3D2-40D0-B190-5369F473061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D1CE39B-A374-41BF-8930-2C062A98D21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808BC16-875C-4568-B25C-65EC0356719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1F02E0A-C21A-4C78-BBDD-78A888B41E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9AE9A5C7-1D0D-4FBA-908A-21E43E9C11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2ED7910-A7BA-4A81-933E-02B504CCA8A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1F49C63A-CF63-4D85-8413-65EB54D365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2E8F333-538A-497E-9EA6-CA3674F8EF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0A94842-604F-4DEC-B65C-796A2FC5C5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25EBD8E-F67F-4BD4-B5E2-EF4727CFAE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b="0" i="0" baseline="0">
              <a:solidFill>
                <a:schemeClr val="dk1"/>
              </a:solidFill>
              <a:effectLst/>
              <a:latin typeface="+mn-lt"/>
              <a:ea typeface="+mn-ea"/>
              <a:cs typeface="+mn-cs"/>
            </a:rPr>
            <a:t>本町は、他の団体と比べて地方債残高が多く、債務償還比率も類似団体平均を大きく上回る</a:t>
          </a:r>
          <a:r>
            <a:rPr lang="en-US" altLang="ja-JP" sz="900" b="0" i="0" baseline="0">
              <a:solidFill>
                <a:schemeClr val="dk1"/>
              </a:solidFill>
              <a:effectLst/>
              <a:latin typeface="+mn-lt"/>
              <a:ea typeface="+mn-ea"/>
              <a:cs typeface="+mn-cs"/>
            </a:rPr>
            <a:t>1,010.7%</a:t>
          </a:r>
          <a:r>
            <a:rPr lang="ja-JP" altLang="ja-JP" sz="900" b="0" i="0" baseline="0">
              <a:solidFill>
                <a:schemeClr val="dk1"/>
              </a:solidFill>
              <a:effectLst/>
              <a:latin typeface="+mn-lt"/>
              <a:ea typeface="+mn-ea"/>
              <a:cs typeface="+mn-cs"/>
            </a:rPr>
            <a:t>と地方債の負担が重い状況になっているといえる。今後もかつらぎ西部公園整備や妙寺団地建替、防災情報伝達システム整備などの大規模事業による地方債の増加が予想されるが、過度な地方債残高とならないよう、計画的な地方債の発行に努める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7CFF03C-1941-438D-812B-D476913FAE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88B436E-C794-4CC8-94D0-39D65B85977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A056ECE-3B52-4F7C-8C40-7A491F7C125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44EF3E4-3A6A-41D2-B279-FBE489A108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30985CA6-E639-4B17-A96B-7DA2B0E8D67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C2CD3B1-B8B0-47D1-AF5B-9133C073741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32E0CED7-0517-4885-9ECB-1B015F55739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6165316A-A338-41DF-97D7-CAE710E1E7A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873998B-3B77-4A6A-89A4-497CFF85E46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911AC1B-4235-475D-8BC5-B411B53C63E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EC1607ED-6598-47EC-A502-BF7DA531687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85D74281-724E-4183-B9A3-45BD7DCC7F3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D0F97035-5A3C-4BE1-BA50-9A72E8EF2BD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0A5188B-6F59-477E-9C29-AECEC6315B3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211F3539-26AF-487C-8981-A1620E3CC1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66647</xdr:rowOff>
    </xdr:from>
    <xdr:to>
      <xdr:col>76</xdr:col>
      <xdr:colOff>21589</xdr:colOff>
      <xdr:row>33</xdr:row>
      <xdr:rowOff>95737</xdr:rowOff>
    </xdr:to>
    <xdr:cxnSp macro="">
      <xdr:nvCxnSpPr>
        <xdr:cNvPr id="125" name="直線コネクタ 124">
          <a:extLst>
            <a:ext uri="{FF2B5EF4-FFF2-40B4-BE49-F238E27FC236}">
              <a16:creationId xmlns:a16="http://schemas.microsoft.com/office/drawing/2014/main" id="{333B940B-52B4-4033-9707-F3A74C944AEE}"/>
            </a:ext>
          </a:extLst>
        </xdr:cNvPr>
        <xdr:cNvCxnSpPr/>
      </xdr:nvCxnSpPr>
      <xdr:spPr>
        <a:xfrm flipV="1">
          <a:off x="14793595" y="5467322"/>
          <a:ext cx="1269" cy="105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99564</xdr:rowOff>
    </xdr:from>
    <xdr:ext cx="560923" cy="259045"/>
    <xdr:sp macro="" textlink="">
      <xdr:nvSpPr>
        <xdr:cNvPr id="126" name="債務償還比率最小値テキスト">
          <a:extLst>
            <a:ext uri="{FF2B5EF4-FFF2-40B4-BE49-F238E27FC236}">
              <a16:creationId xmlns:a16="http://schemas.microsoft.com/office/drawing/2014/main" id="{733B80EB-43D4-4E47-A49D-58C13BF9BB0C}"/>
            </a:ext>
          </a:extLst>
        </xdr:cNvPr>
        <xdr:cNvSpPr txBox="1"/>
      </xdr:nvSpPr>
      <xdr:spPr>
        <a:xfrm>
          <a:off x="14846300" y="65289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95737</xdr:rowOff>
    </xdr:from>
    <xdr:to>
      <xdr:col>76</xdr:col>
      <xdr:colOff>111125</xdr:colOff>
      <xdr:row>33</xdr:row>
      <xdr:rowOff>95737</xdr:rowOff>
    </xdr:to>
    <xdr:cxnSp macro="">
      <xdr:nvCxnSpPr>
        <xdr:cNvPr id="127" name="直線コネクタ 126">
          <a:extLst>
            <a:ext uri="{FF2B5EF4-FFF2-40B4-BE49-F238E27FC236}">
              <a16:creationId xmlns:a16="http://schemas.microsoft.com/office/drawing/2014/main" id="{54845222-016C-46CC-AA77-98B0CE4EE5A4}"/>
            </a:ext>
          </a:extLst>
        </xdr:cNvPr>
        <xdr:cNvCxnSpPr/>
      </xdr:nvCxnSpPr>
      <xdr:spPr>
        <a:xfrm>
          <a:off x="14706600" y="652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13324</xdr:rowOff>
    </xdr:from>
    <xdr:ext cx="469744" cy="259045"/>
    <xdr:sp macro="" textlink="">
      <xdr:nvSpPr>
        <xdr:cNvPr id="128" name="債務償還比率最大値テキスト">
          <a:extLst>
            <a:ext uri="{FF2B5EF4-FFF2-40B4-BE49-F238E27FC236}">
              <a16:creationId xmlns:a16="http://schemas.microsoft.com/office/drawing/2014/main" id="{4D7DCEF8-08E9-4F04-8768-BAC5DB13382E}"/>
            </a:ext>
          </a:extLst>
        </xdr:cNvPr>
        <xdr:cNvSpPr txBox="1"/>
      </xdr:nvSpPr>
      <xdr:spPr>
        <a:xfrm>
          <a:off x="14846300" y="52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66647</xdr:rowOff>
    </xdr:from>
    <xdr:to>
      <xdr:col>76</xdr:col>
      <xdr:colOff>111125</xdr:colOff>
      <xdr:row>27</xdr:row>
      <xdr:rowOff>66647</xdr:rowOff>
    </xdr:to>
    <xdr:cxnSp macro="">
      <xdr:nvCxnSpPr>
        <xdr:cNvPr id="129" name="直線コネクタ 128">
          <a:extLst>
            <a:ext uri="{FF2B5EF4-FFF2-40B4-BE49-F238E27FC236}">
              <a16:creationId xmlns:a16="http://schemas.microsoft.com/office/drawing/2014/main" id="{5EA4337E-8078-4BAC-BD45-4E34029983D0}"/>
            </a:ext>
          </a:extLst>
        </xdr:cNvPr>
        <xdr:cNvCxnSpPr/>
      </xdr:nvCxnSpPr>
      <xdr:spPr>
        <a:xfrm>
          <a:off x="14706600" y="546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9429</xdr:rowOff>
    </xdr:from>
    <xdr:ext cx="469744" cy="259045"/>
    <xdr:sp macro="" textlink="">
      <xdr:nvSpPr>
        <xdr:cNvPr id="130" name="債務償還比率平均値テキスト">
          <a:extLst>
            <a:ext uri="{FF2B5EF4-FFF2-40B4-BE49-F238E27FC236}">
              <a16:creationId xmlns:a16="http://schemas.microsoft.com/office/drawing/2014/main" id="{A567DBD6-C2DA-4CE0-891E-7222BB2A2595}"/>
            </a:ext>
          </a:extLst>
        </xdr:cNvPr>
        <xdr:cNvSpPr txBox="1"/>
      </xdr:nvSpPr>
      <xdr:spPr>
        <a:xfrm>
          <a:off x="14846300" y="5753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158002</xdr:rowOff>
    </xdr:from>
    <xdr:to>
      <xdr:col>76</xdr:col>
      <xdr:colOff>73025</xdr:colOff>
      <xdr:row>30</xdr:row>
      <xdr:rowOff>88152</xdr:rowOff>
    </xdr:to>
    <xdr:sp macro="" textlink="">
      <xdr:nvSpPr>
        <xdr:cNvPr id="131" name="フローチャート: 判断 130">
          <a:extLst>
            <a:ext uri="{FF2B5EF4-FFF2-40B4-BE49-F238E27FC236}">
              <a16:creationId xmlns:a16="http://schemas.microsoft.com/office/drawing/2014/main" id="{6C12B1A2-CBBF-44E8-977B-A747B44F5AB7}"/>
            </a:ext>
          </a:extLst>
        </xdr:cNvPr>
        <xdr:cNvSpPr/>
      </xdr:nvSpPr>
      <xdr:spPr>
        <a:xfrm>
          <a:off x="14744700" y="590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165079</xdr:rowOff>
    </xdr:from>
    <xdr:to>
      <xdr:col>72</xdr:col>
      <xdr:colOff>123825</xdr:colOff>
      <xdr:row>30</xdr:row>
      <xdr:rowOff>95229</xdr:rowOff>
    </xdr:to>
    <xdr:sp macro="" textlink="">
      <xdr:nvSpPr>
        <xdr:cNvPr id="132" name="フローチャート: 判断 131">
          <a:extLst>
            <a:ext uri="{FF2B5EF4-FFF2-40B4-BE49-F238E27FC236}">
              <a16:creationId xmlns:a16="http://schemas.microsoft.com/office/drawing/2014/main" id="{0BC19466-5E4B-478A-8D6F-3CEFE669D6A8}"/>
            </a:ext>
          </a:extLst>
        </xdr:cNvPr>
        <xdr:cNvSpPr/>
      </xdr:nvSpPr>
      <xdr:spPr>
        <a:xfrm>
          <a:off x="14033500" y="590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155003</xdr:rowOff>
    </xdr:from>
    <xdr:to>
      <xdr:col>68</xdr:col>
      <xdr:colOff>123825</xdr:colOff>
      <xdr:row>30</xdr:row>
      <xdr:rowOff>85153</xdr:rowOff>
    </xdr:to>
    <xdr:sp macro="" textlink="">
      <xdr:nvSpPr>
        <xdr:cNvPr id="133" name="フローチャート: 判断 132">
          <a:extLst>
            <a:ext uri="{FF2B5EF4-FFF2-40B4-BE49-F238E27FC236}">
              <a16:creationId xmlns:a16="http://schemas.microsoft.com/office/drawing/2014/main" id="{7640BBB2-F395-43B5-855D-558FB18F36C2}"/>
            </a:ext>
          </a:extLst>
        </xdr:cNvPr>
        <xdr:cNvSpPr/>
      </xdr:nvSpPr>
      <xdr:spPr>
        <a:xfrm>
          <a:off x="132715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163519</xdr:rowOff>
    </xdr:from>
    <xdr:to>
      <xdr:col>64</xdr:col>
      <xdr:colOff>123825</xdr:colOff>
      <xdr:row>30</xdr:row>
      <xdr:rowOff>93669</xdr:rowOff>
    </xdr:to>
    <xdr:sp macro="" textlink="">
      <xdr:nvSpPr>
        <xdr:cNvPr id="134" name="フローチャート: 判断 133">
          <a:extLst>
            <a:ext uri="{FF2B5EF4-FFF2-40B4-BE49-F238E27FC236}">
              <a16:creationId xmlns:a16="http://schemas.microsoft.com/office/drawing/2014/main" id="{DB02A71B-3F42-4498-A22D-738304B878B2}"/>
            </a:ext>
          </a:extLst>
        </xdr:cNvPr>
        <xdr:cNvSpPr/>
      </xdr:nvSpPr>
      <xdr:spPr>
        <a:xfrm>
          <a:off x="12509500" y="590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140490</xdr:rowOff>
    </xdr:from>
    <xdr:to>
      <xdr:col>60</xdr:col>
      <xdr:colOff>123825</xdr:colOff>
      <xdr:row>30</xdr:row>
      <xdr:rowOff>70640</xdr:rowOff>
    </xdr:to>
    <xdr:sp macro="" textlink="">
      <xdr:nvSpPr>
        <xdr:cNvPr id="135" name="フローチャート: 判断 134">
          <a:extLst>
            <a:ext uri="{FF2B5EF4-FFF2-40B4-BE49-F238E27FC236}">
              <a16:creationId xmlns:a16="http://schemas.microsoft.com/office/drawing/2014/main" id="{8DF38348-23C9-4777-A040-C52766818DF4}"/>
            </a:ext>
          </a:extLst>
        </xdr:cNvPr>
        <xdr:cNvSpPr/>
      </xdr:nvSpPr>
      <xdr:spPr>
        <a:xfrm>
          <a:off x="11747500" y="588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0C6F2AA-74A2-41C1-8D3B-ADB04108A8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EF8C2CA-66C7-42AA-B139-F6B0B146408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F50F7DF-B3A7-45EE-8C5A-28FEC608DC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FFF94F6-C358-4D17-A0F0-C0F8BA65213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6EFF0D3-DF6C-4F6C-9A21-26345D4E21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44937</xdr:rowOff>
    </xdr:from>
    <xdr:to>
      <xdr:col>76</xdr:col>
      <xdr:colOff>73025</xdr:colOff>
      <xdr:row>33</xdr:row>
      <xdr:rowOff>146537</xdr:rowOff>
    </xdr:to>
    <xdr:sp macro="" textlink="">
      <xdr:nvSpPr>
        <xdr:cNvPr id="141" name="楕円 140">
          <a:extLst>
            <a:ext uri="{FF2B5EF4-FFF2-40B4-BE49-F238E27FC236}">
              <a16:creationId xmlns:a16="http://schemas.microsoft.com/office/drawing/2014/main" id="{8B75FFF0-C703-42F9-920B-F7CCC3871A81}"/>
            </a:ext>
          </a:extLst>
        </xdr:cNvPr>
        <xdr:cNvSpPr/>
      </xdr:nvSpPr>
      <xdr:spPr>
        <a:xfrm>
          <a:off x="14744700" y="6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131314</xdr:rowOff>
    </xdr:from>
    <xdr:ext cx="560923" cy="259045"/>
    <xdr:sp macro="" textlink="">
      <xdr:nvSpPr>
        <xdr:cNvPr id="142" name="債務償還比率該当値テキスト">
          <a:extLst>
            <a:ext uri="{FF2B5EF4-FFF2-40B4-BE49-F238E27FC236}">
              <a16:creationId xmlns:a16="http://schemas.microsoft.com/office/drawing/2014/main" id="{59DB8E00-6FD8-45C3-B245-2A866C955A1E}"/>
            </a:ext>
          </a:extLst>
        </xdr:cNvPr>
        <xdr:cNvSpPr txBox="1"/>
      </xdr:nvSpPr>
      <xdr:spPr>
        <a:xfrm>
          <a:off x="14846300" y="63892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116663</xdr:rowOff>
    </xdr:from>
    <xdr:to>
      <xdr:col>72</xdr:col>
      <xdr:colOff>123825</xdr:colOff>
      <xdr:row>34</xdr:row>
      <xdr:rowOff>46813</xdr:rowOff>
    </xdr:to>
    <xdr:sp macro="" textlink="">
      <xdr:nvSpPr>
        <xdr:cNvPr id="143" name="楕円 142">
          <a:extLst>
            <a:ext uri="{FF2B5EF4-FFF2-40B4-BE49-F238E27FC236}">
              <a16:creationId xmlns:a16="http://schemas.microsoft.com/office/drawing/2014/main" id="{10643D0B-B381-4036-8AD7-4162E68B4962}"/>
            </a:ext>
          </a:extLst>
        </xdr:cNvPr>
        <xdr:cNvSpPr/>
      </xdr:nvSpPr>
      <xdr:spPr>
        <a:xfrm>
          <a:off x="14033500" y="65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95737</xdr:rowOff>
    </xdr:from>
    <xdr:to>
      <xdr:col>76</xdr:col>
      <xdr:colOff>22225</xdr:colOff>
      <xdr:row>33</xdr:row>
      <xdr:rowOff>167463</xdr:rowOff>
    </xdr:to>
    <xdr:cxnSp macro="">
      <xdr:nvCxnSpPr>
        <xdr:cNvPr id="144" name="直線コネクタ 143">
          <a:extLst>
            <a:ext uri="{FF2B5EF4-FFF2-40B4-BE49-F238E27FC236}">
              <a16:creationId xmlns:a16="http://schemas.microsoft.com/office/drawing/2014/main" id="{3E831A4D-B662-4E48-9A90-945670A39693}"/>
            </a:ext>
          </a:extLst>
        </xdr:cNvPr>
        <xdr:cNvCxnSpPr/>
      </xdr:nvCxnSpPr>
      <xdr:spPr>
        <a:xfrm flipV="1">
          <a:off x="14084300" y="6525112"/>
          <a:ext cx="711200" cy="7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114336</xdr:rowOff>
    </xdr:from>
    <xdr:to>
      <xdr:col>68</xdr:col>
      <xdr:colOff>123825</xdr:colOff>
      <xdr:row>35</xdr:row>
      <xdr:rowOff>44486</xdr:rowOff>
    </xdr:to>
    <xdr:sp macro="" textlink="">
      <xdr:nvSpPr>
        <xdr:cNvPr id="145" name="楕円 144">
          <a:extLst>
            <a:ext uri="{FF2B5EF4-FFF2-40B4-BE49-F238E27FC236}">
              <a16:creationId xmlns:a16="http://schemas.microsoft.com/office/drawing/2014/main" id="{4544B53A-7AD1-40D0-B6E0-5847148D17DB}"/>
            </a:ext>
          </a:extLst>
        </xdr:cNvPr>
        <xdr:cNvSpPr/>
      </xdr:nvSpPr>
      <xdr:spPr>
        <a:xfrm>
          <a:off x="13271500" y="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167463</xdr:rowOff>
    </xdr:from>
    <xdr:to>
      <xdr:col>72</xdr:col>
      <xdr:colOff>73025</xdr:colOff>
      <xdr:row>34</xdr:row>
      <xdr:rowOff>165136</xdr:rowOff>
    </xdr:to>
    <xdr:cxnSp macro="">
      <xdr:nvCxnSpPr>
        <xdr:cNvPr id="146" name="直線コネクタ 145">
          <a:extLst>
            <a:ext uri="{FF2B5EF4-FFF2-40B4-BE49-F238E27FC236}">
              <a16:creationId xmlns:a16="http://schemas.microsoft.com/office/drawing/2014/main" id="{B831FFA2-D0ED-4746-8B82-FDE804074D93}"/>
            </a:ext>
          </a:extLst>
        </xdr:cNvPr>
        <xdr:cNvCxnSpPr/>
      </xdr:nvCxnSpPr>
      <xdr:spPr>
        <a:xfrm flipV="1">
          <a:off x="13322300" y="6596838"/>
          <a:ext cx="762000" cy="1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142452</xdr:rowOff>
    </xdr:from>
    <xdr:to>
      <xdr:col>64</xdr:col>
      <xdr:colOff>123825</xdr:colOff>
      <xdr:row>34</xdr:row>
      <xdr:rowOff>72602</xdr:rowOff>
    </xdr:to>
    <xdr:sp macro="" textlink="">
      <xdr:nvSpPr>
        <xdr:cNvPr id="147" name="楕円 146">
          <a:extLst>
            <a:ext uri="{FF2B5EF4-FFF2-40B4-BE49-F238E27FC236}">
              <a16:creationId xmlns:a16="http://schemas.microsoft.com/office/drawing/2014/main" id="{CF9D4C6B-D368-4E4F-B742-1A40CA01D677}"/>
            </a:ext>
          </a:extLst>
        </xdr:cNvPr>
        <xdr:cNvSpPr/>
      </xdr:nvSpPr>
      <xdr:spPr>
        <a:xfrm>
          <a:off x="12509500" y="65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21802</xdr:rowOff>
    </xdr:from>
    <xdr:to>
      <xdr:col>68</xdr:col>
      <xdr:colOff>73025</xdr:colOff>
      <xdr:row>34</xdr:row>
      <xdr:rowOff>165136</xdr:rowOff>
    </xdr:to>
    <xdr:cxnSp macro="">
      <xdr:nvCxnSpPr>
        <xdr:cNvPr id="148" name="直線コネクタ 147">
          <a:extLst>
            <a:ext uri="{FF2B5EF4-FFF2-40B4-BE49-F238E27FC236}">
              <a16:creationId xmlns:a16="http://schemas.microsoft.com/office/drawing/2014/main" id="{E61284F2-B7EA-4C2A-ADCD-B22733EA559B}"/>
            </a:ext>
          </a:extLst>
        </xdr:cNvPr>
        <xdr:cNvCxnSpPr/>
      </xdr:nvCxnSpPr>
      <xdr:spPr>
        <a:xfrm>
          <a:off x="12560300" y="6622627"/>
          <a:ext cx="762000" cy="1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123790</xdr:rowOff>
    </xdr:from>
    <xdr:to>
      <xdr:col>60</xdr:col>
      <xdr:colOff>123825</xdr:colOff>
      <xdr:row>33</xdr:row>
      <xdr:rowOff>53940</xdr:rowOff>
    </xdr:to>
    <xdr:sp macro="" textlink="">
      <xdr:nvSpPr>
        <xdr:cNvPr id="149" name="楕円 148">
          <a:extLst>
            <a:ext uri="{FF2B5EF4-FFF2-40B4-BE49-F238E27FC236}">
              <a16:creationId xmlns:a16="http://schemas.microsoft.com/office/drawing/2014/main" id="{54EFD802-8DFC-427D-B01B-8D036DA6296F}"/>
            </a:ext>
          </a:extLst>
        </xdr:cNvPr>
        <xdr:cNvSpPr/>
      </xdr:nvSpPr>
      <xdr:spPr>
        <a:xfrm>
          <a:off x="11747500" y="63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3140</xdr:rowOff>
    </xdr:from>
    <xdr:to>
      <xdr:col>64</xdr:col>
      <xdr:colOff>73025</xdr:colOff>
      <xdr:row>34</xdr:row>
      <xdr:rowOff>21802</xdr:rowOff>
    </xdr:to>
    <xdr:cxnSp macro="">
      <xdr:nvCxnSpPr>
        <xdr:cNvPr id="150" name="直線コネクタ 149">
          <a:extLst>
            <a:ext uri="{FF2B5EF4-FFF2-40B4-BE49-F238E27FC236}">
              <a16:creationId xmlns:a16="http://schemas.microsoft.com/office/drawing/2014/main" id="{548B4019-36BB-4AD1-883A-937071B9D5BE}"/>
            </a:ext>
          </a:extLst>
        </xdr:cNvPr>
        <xdr:cNvCxnSpPr/>
      </xdr:nvCxnSpPr>
      <xdr:spPr>
        <a:xfrm>
          <a:off x="11798300" y="6432515"/>
          <a:ext cx="762000" cy="19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111756</xdr:rowOff>
    </xdr:from>
    <xdr:ext cx="469744" cy="259045"/>
    <xdr:sp macro="" textlink="">
      <xdr:nvSpPr>
        <xdr:cNvPr id="151" name="n_1aveValue債務償還比率">
          <a:extLst>
            <a:ext uri="{FF2B5EF4-FFF2-40B4-BE49-F238E27FC236}">
              <a16:creationId xmlns:a16="http://schemas.microsoft.com/office/drawing/2014/main" id="{D42DA86D-4BD8-4428-AF22-2B69411E3A4B}"/>
            </a:ext>
          </a:extLst>
        </xdr:cNvPr>
        <xdr:cNvSpPr txBox="1"/>
      </xdr:nvSpPr>
      <xdr:spPr>
        <a:xfrm>
          <a:off x="13836727" y="56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101680</xdr:rowOff>
    </xdr:from>
    <xdr:ext cx="469744" cy="259045"/>
    <xdr:sp macro="" textlink="">
      <xdr:nvSpPr>
        <xdr:cNvPr id="152" name="n_2aveValue債務償還比率">
          <a:extLst>
            <a:ext uri="{FF2B5EF4-FFF2-40B4-BE49-F238E27FC236}">
              <a16:creationId xmlns:a16="http://schemas.microsoft.com/office/drawing/2014/main" id="{CA512BB6-4317-4D6B-9569-53A83B45973F}"/>
            </a:ext>
          </a:extLst>
        </xdr:cNvPr>
        <xdr:cNvSpPr txBox="1"/>
      </xdr:nvSpPr>
      <xdr:spPr>
        <a:xfrm>
          <a:off x="13087427" y="567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110196</xdr:rowOff>
    </xdr:from>
    <xdr:ext cx="469744" cy="259045"/>
    <xdr:sp macro="" textlink="">
      <xdr:nvSpPr>
        <xdr:cNvPr id="153" name="n_3aveValue債務償還比率">
          <a:extLst>
            <a:ext uri="{FF2B5EF4-FFF2-40B4-BE49-F238E27FC236}">
              <a16:creationId xmlns:a16="http://schemas.microsoft.com/office/drawing/2014/main" id="{2EBC11C3-C1B4-4BC9-B374-E8DA6E132CF6}"/>
            </a:ext>
          </a:extLst>
        </xdr:cNvPr>
        <xdr:cNvSpPr txBox="1"/>
      </xdr:nvSpPr>
      <xdr:spPr>
        <a:xfrm>
          <a:off x="12325427" y="56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87167</xdr:rowOff>
    </xdr:from>
    <xdr:ext cx="469744" cy="259045"/>
    <xdr:sp macro="" textlink="">
      <xdr:nvSpPr>
        <xdr:cNvPr id="154" name="n_4aveValue債務償還比率">
          <a:extLst>
            <a:ext uri="{FF2B5EF4-FFF2-40B4-BE49-F238E27FC236}">
              <a16:creationId xmlns:a16="http://schemas.microsoft.com/office/drawing/2014/main" id="{8F3F390D-3901-4F36-830E-2D2ABC56526D}"/>
            </a:ext>
          </a:extLst>
        </xdr:cNvPr>
        <xdr:cNvSpPr txBox="1"/>
      </xdr:nvSpPr>
      <xdr:spPr>
        <a:xfrm>
          <a:off x="11563427" y="565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37940</xdr:rowOff>
    </xdr:from>
    <xdr:ext cx="560923" cy="259045"/>
    <xdr:sp macro="" textlink="">
      <xdr:nvSpPr>
        <xdr:cNvPr id="155" name="n_1mainValue債務償還比率">
          <a:extLst>
            <a:ext uri="{FF2B5EF4-FFF2-40B4-BE49-F238E27FC236}">
              <a16:creationId xmlns:a16="http://schemas.microsoft.com/office/drawing/2014/main" id="{28F376C1-CA42-440A-BC44-02E978E1570A}"/>
            </a:ext>
          </a:extLst>
        </xdr:cNvPr>
        <xdr:cNvSpPr txBox="1"/>
      </xdr:nvSpPr>
      <xdr:spPr>
        <a:xfrm>
          <a:off x="13791138" y="66387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35613</xdr:rowOff>
    </xdr:from>
    <xdr:ext cx="560923" cy="259045"/>
    <xdr:sp macro="" textlink="">
      <xdr:nvSpPr>
        <xdr:cNvPr id="156" name="n_2mainValue債務償還比率">
          <a:extLst>
            <a:ext uri="{FF2B5EF4-FFF2-40B4-BE49-F238E27FC236}">
              <a16:creationId xmlns:a16="http://schemas.microsoft.com/office/drawing/2014/main" id="{BA5924F4-B566-4022-B9B1-2D77106397CC}"/>
            </a:ext>
          </a:extLst>
        </xdr:cNvPr>
        <xdr:cNvSpPr txBox="1"/>
      </xdr:nvSpPr>
      <xdr:spPr>
        <a:xfrm>
          <a:off x="13041838" y="68078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63729</xdr:rowOff>
    </xdr:from>
    <xdr:ext cx="560923" cy="259045"/>
    <xdr:sp macro="" textlink="">
      <xdr:nvSpPr>
        <xdr:cNvPr id="157" name="n_3mainValue債務償還比率">
          <a:extLst>
            <a:ext uri="{FF2B5EF4-FFF2-40B4-BE49-F238E27FC236}">
              <a16:creationId xmlns:a16="http://schemas.microsoft.com/office/drawing/2014/main" id="{B4278BC8-1F2C-4258-874C-B5EC9BC78F74}"/>
            </a:ext>
          </a:extLst>
        </xdr:cNvPr>
        <xdr:cNvSpPr txBox="1"/>
      </xdr:nvSpPr>
      <xdr:spPr>
        <a:xfrm>
          <a:off x="12279838" y="66645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45066</xdr:rowOff>
    </xdr:from>
    <xdr:ext cx="469744" cy="259045"/>
    <xdr:sp macro="" textlink="">
      <xdr:nvSpPr>
        <xdr:cNvPr id="158" name="n_4mainValue債務償還比率">
          <a:extLst>
            <a:ext uri="{FF2B5EF4-FFF2-40B4-BE49-F238E27FC236}">
              <a16:creationId xmlns:a16="http://schemas.microsoft.com/office/drawing/2014/main" id="{B0982BE6-E1A6-475A-8FA2-0E11E9E79288}"/>
            </a:ext>
          </a:extLst>
        </xdr:cNvPr>
        <xdr:cNvSpPr txBox="1"/>
      </xdr:nvSpPr>
      <xdr:spPr>
        <a:xfrm>
          <a:off x="11563427" y="647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5352AED2-A389-474F-98C6-6FA74235D3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10765EDD-EF11-4488-ABB6-D8F9C220161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DF342E46-E025-460F-B4F6-17CB72749D7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C866310-6674-4231-BDEB-FF762FEBEFA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51C84F0F-63C1-418D-8CDE-D341F3B4E2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C43088A-1242-4686-9DA1-232978A445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63F079-B80B-47DA-987C-7F75DD1288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6C91B10-825E-4315-BC1B-2FE5AA12CB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917671-1B1E-418A-ADE2-CF58AD1A81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FE3D20-F347-412B-B3FD-27ACE7D09B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518FB2-EEEE-4FE8-88E5-69EAB44688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2276BD-0BB5-4418-8606-FBF141207C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9F3414-58B1-4226-9AC3-8225BA98D7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4AD1FC-1115-40F4-AA7D-CB9398A85A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120016-322B-4CCD-ACC7-19737EF50A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F5BCAE-93E8-4E48-8DFB-7391B0B57F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1CA57C-1FD6-4E9A-9188-2A5C7C49B7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E00B72-C036-4281-A230-1A27498372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9C3F7A-0101-4B69-91C8-BE3860979A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65805F-8974-4BE0-A7FC-ABEB4021C47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7AE328-D343-4828-AC69-B4456F3FAD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2852646-5531-484B-B71E-F1C0C4C7C4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766285-E27C-4B3B-AC0E-B0B601962A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9AAFA3-4B32-4B42-A712-4E290F67A9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8C707E-DD6A-47AA-BB2E-15FA9F9FAC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BA7161-6079-4928-A081-113D44160B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FFD9AF-A5B7-467D-BE0F-299FB4A690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3200EF-282D-48F6-AF45-26AB177337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B1DEAF-3323-4DED-9777-D2429B4D34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BC2947-8FA6-4740-BF1B-2B157ABABD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92FEED-F021-4371-B88C-0AAD1C3131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31F128-4164-4732-BA15-8E55801DF82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7CB184-D96C-4025-9208-56F0943B72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BD325D-729D-49A4-9D48-0BF7B345AA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60403E-AFB8-4865-B18C-74C0A215B6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3390E5B-1E29-452A-A9FF-45C5069600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0E5B33-0EF0-4364-90AC-0C2549C0C4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0761D1-B1A8-42EA-8DA0-7252D212B9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61BDDB-D615-4AE1-8FE1-3103DF1B22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5157DC-2B4B-4200-B5E7-7D1A7513F5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5F35FC9-696F-4F57-A911-EC6F928F11F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68FB91-8A44-4654-A3AC-20F1803741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29B839-ED92-46F8-9FC7-C6A0305B4B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E28E3F-706C-465E-ACF2-65DA429353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0F0E5B-789D-4A9D-9821-E3C5F9A89D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22A85E-0685-43F9-892A-9E097A11D6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85F369-D9A6-4E70-B890-3A369188C12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69CAC7-EADE-4B19-80D9-191F75BE7E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E73BC9-7501-4E4A-A4CF-24ACFF4FAD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7F95D53-F390-4B20-AC8E-4EBB8D6FD1D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A93AA6-EE11-4FBC-9D30-AB16F6F834C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7018FB8-667C-467D-8CE6-C807439BF95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5C9FF1A-704D-4D47-8EFE-ECBD6B7DADF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96ABB9A-FA5B-4283-A530-A208F6DA504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5B2087A-7DD5-417D-808B-30DCC133C33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1E7CA07-3899-4046-A632-D010CCF01ED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293FDB0-B63F-4E06-8F66-781DCB8DE67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1C45757-E1AA-4DF6-A4B0-1CC687C2D70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DB80FFA-06CE-4936-BFED-899CADB6AEA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3366539-AF72-4604-8356-D778AA353F7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4ACF0DD-38D6-499F-B663-5F488BF61A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5730183-0B07-4566-9B54-335173CC75DA}"/>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B1CB5736-F500-465C-9CD5-C16386F8E197}"/>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5994622F-EFA6-4D8B-96F4-6A428ED25E26}"/>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D0D6E48F-82BD-45A7-9798-D850ED1573A8}"/>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9A9CF9B8-C7BE-44A9-BA52-2CA3433D0556}"/>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87B678A5-69E9-4FBC-B8F9-E12BF0B6BB95}"/>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398651FF-E9DE-4491-8E1D-FCBB270D8FF2}"/>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F9DADCD8-944B-465E-B113-EB9A412F42AC}"/>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D08E9093-4AB9-4024-A07D-A0C6FC5B0C86}"/>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C9BA76DE-6EE4-4FFC-AE64-F30B9CF64E26}"/>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D0096288-CBB9-4E39-B213-7DC56A2FE3FD}"/>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4DBF5B-D8C8-47FD-92EB-C26A186858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53AC9C-977E-4C42-9494-67DA892A41E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A3D907-1A73-4261-881A-F0E4560970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94CFB5-1639-4B8A-BCDF-68006AFD13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E9B904E-E5D3-46B6-AD35-FA099F843D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a:extLst>
            <a:ext uri="{FF2B5EF4-FFF2-40B4-BE49-F238E27FC236}">
              <a16:creationId xmlns:a16="http://schemas.microsoft.com/office/drawing/2014/main" id="{8826EE9C-8DC3-4682-9467-8515B9E6CC44}"/>
            </a:ext>
          </a:extLst>
        </xdr:cNvPr>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道路】&#10;有形固定資産減価償却率該当値テキスト">
          <a:extLst>
            <a:ext uri="{FF2B5EF4-FFF2-40B4-BE49-F238E27FC236}">
              <a16:creationId xmlns:a16="http://schemas.microsoft.com/office/drawing/2014/main" id="{BF8920BE-7069-4A58-BCCA-2E0D4BF7B5B8}"/>
            </a:ext>
          </a:extLst>
        </xdr:cNvPr>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97B8773C-CDA3-4E81-BEA1-F2B380F88728}"/>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102870</xdr:rowOff>
    </xdr:to>
    <xdr:cxnSp macro="">
      <xdr:nvCxnSpPr>
        <xdr:cNvPr id="76" name="直線コネクタ 75">
          <a:extLst>
            <a:ext uri="{FF2B5EF4-FFF2-40B4-BE49-F238E27FC236}">
              <a16:creationId xmlns:a16="http://schemas.microsoft.com/office/drawing/2014/main" id="{A232BBBA-FBCD-4C5A-BCA0-2768EE682443}"/>
            </a:ext>
          </a:extLst>
        </xdr:cNvPr>
        <xdr:cNvCxnSpPr/>
      </xdr:nvCxnSpPr>
      <xdr:spPr>
        <a:xfrm>
          <a:off x="3797300" y="6587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7" name="楕円 76">
          <a:extLst>
            <a:ext uri="{FF2B5EF4-FFF2-40B4-BE49-F238E27FC236}">
              <a16:creationId xmlns:a16="http://schemas.microsoft.com/office/drawing/2014/main" id="{BC4437A3-018F-43FF-A24C-85FA2ED783B4}"/>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6DDAF1E6-F02E-4181-A5CA-3973325D9054}"/>
            </a:ext>
          </a:extLst>
        </xdr:cNvPr>
        <xdr:cNvCxnSpPr/>
      </xdr:nvCxnSpPr>
      <xdr:spPr>
        <a:xfrm>
          <a:off x="2908300" y="6558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a:extLst>
            <a:ext uri="{FF2B5EF4-FFF2-40B4-BE49-F238E27FC236}">
              <a16:creationId xmlns:a16="http://schemas.microsoft.com/office/drawing/2014/main" id="{F07C00BE-9DA8-4B53-85CA-0A662479CA06}"/>
            </a:ext>
          </a:extLst>
        </xdr:cNvPr>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43815</xdr:rowOff>
    </xdr:to>
    <xdr:cxnSp macro="">
      <xdr:nvCxnSpPr>
        <xdr:cNvPr id="80" name="直線コネクタ 79">
          <a:extLst>
            <a:ext uri="{FF2B5EF4-FFF2-40B4-BE49-F238E27FC236}">
              <a16:creationId xmlns:a16="http://schemas.microsoft.com/office/drawing/2014/main" id="{1D64F122-6C64-4ABF-9F9D-98EF59B7A7B6}"/>
            </a:ext>
          </a:extLst>
        </xdr:cNvPr>
        <xdr:cNvCxnSpPr/>
      </xdr:nvCxnSpPr>
      <xdr:spPr>
        <a:xfrm>
          <a:off x="2019300" y="65246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a:extLst>
            <a:ext uri="{FF2B5EF4-FFF2-40B4-BE49-F238E27FC236}">
              <a16:creationId xmlns:a16="http://schemas.microsoft.com/office/drawing/2014/main" id="{E2E7291D-B298-4D3B-B09E-D58392BFF0E5}"/>
            </a:ext>
          </a:extLst>
        </xdr:cNvPr>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9525</xdr:rowOff>
    </xdr:to>
    <xdr:cxnSp macro="">
      <xdr:nvCxnSpPr>
        <xdr:cNvPr id="82" name="直線コネクタ 81">
          <a:extLst>
            <a:ext uri="{FF2B5EF4-FFF2-40B4-BE49-F238E27FC236}">
              <a16:creationId xmlns:a16="http://schemas.microsoft.com/office/drawing/2014/main" id="{C6A8096A-5978-4FB9-9352-A449B1DC2667}"/>
            </a:ext>
          </a:extLst>
        </xdr:cNvPr>
        <xdr:cNvCxnSpPr/>
      </xdr:nvCxnSpPr>
      <xdr:spPr>
        <a:xfrm>
          <a:off x="1130300" y="64941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A067D67E-E89D-4B25-ABD8-649A64F1972C}"/>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a:extLst>
            <a:ext uri="{FF2B5EF4-FFF2-40B4-BE49-F238E27FC236}">
              <a16:creationId xmlns:a16="http://schemas.microsoft.com/office/drawing/2014/main" id="{037ACF8E-E571-4599-8EE6-FB706D9688C1}"/>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a:extLst>
            <a:ext uri="{FF2B5EF4-FFF2-40B4-BE49-F238E27FC236}">
              <a16:creationId xmlns:a16="http://schemas.microsoft.com/office/drawing/2014/main" id="{742097BD-BF03-40BF-8FE3-F5DBC5F99F86}"/>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a:extLst>
            <a:ext uri="{FF2B5EF4-FFF2-40B4-BE49-F238E27FC236}">
              <a16:creationId xmlns:a16="http://schemas.microsoft.com/office/drawing/2014/main" id="{DCA25E29-3769-47AA-8049-75EA9490CF2A}"/>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D7737B86-9311-4BC8-BFF2-8268A02C320C}"/>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8" name="n_2mainValue【道路】&#10;有形固定資産減価償却率">
          <a:extLst>
            <a:ext uri="{FF2B5EF4-FFF2-40B4-BE49-F238E27FC236}">
              <a16:creationId xmlns:a16="http://schemas.microsoft.com/office/drawing/2014/main" id="{3E20EDD4-87CD-4103-AB49-967668626664}"/>
            </a:ext>
          </a:extLst>
        </xdr:cNvPr>
        <xdr:cNvSpPr txBox="1"/>
      </xdr:nvSpPr>
      <xdr:spPr>
        <a:xfrm>
          <a:off x="2705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CD4FBA96-F412-416D-9A17-8BA742BE825F}"/>
            </a:ext>
          </a:extLst>
        </xdr:cNvPr>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a:extLst>
            <a:ext uri="{FF2B5EF4-FFF2-40B4-BE49-F238E27FC236}">
              <a16:creationId xmlns:a16="http://schemas.microsoft.com/office/drawing/2014/main" id="{5B463614-3999-435A-95E0-54B1E8412D15}"/>
            </a:ext>
          </a:extLst>
        </xdr:cNvPr>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94C4CB3-C735-4E8B-82AB-EB91D3E3BD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5F2AEC6-8C08-4950-BB29-B553A7C730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F315FAB-B1DC-4B22-8A2D-4FF39901D2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ADA07F4-EE50-41C9-9827-4E11701B66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FBE3B2-FFB8-4A04-9A10-19D93A0EDC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181322A-A1BD-4191-8F76-C6EF93A0DA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4A51DA6-6F9E-4D02-B2D7-9C53699B30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65C8DD3-84DA-4DF3-A458-BCB451C289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41E7956-B564-4D32-B671-FCA4447E05D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DE0F636-030B-4690-B7CD-06539D10FA2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3AB2B2FD-AE3E-4A59-AC3E-D849DA5E6DD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C2B6791-6EB9-4110-8652-FFE15BB6382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790ACA22-1958-4A1D-9784-C981C061A05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D7E008BE-42DC-42F7-862C-B8CF730BB12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6A8A989-9DA4-42E6-A1E3-1B14F7FE9CE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78E3578C-8B28-476A-BE30-3BEB936D175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BF8F9AE-80CA-4F85-8013-F73CAB9634C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FB4817E7-AF54-455A-B3D1-C867436ED39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378A2DFD-9D0A-40B6-9A9A-3124AE10D8B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158FD1C6-D711-4B99-A4E4-3C0CCE123C71}"/>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8AEE84EA-4A76-4C0C-B25B-44DFBFBF8D4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FADDDA2A-751D-4F86-AF78-7A0029B9A2E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031402B-C9BA-4241-ABCB-719B42FB1E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7B94B2AE-796F-4737-A037-D136F09A675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9A5AE43-8789-4346-BCF3-7CEE31D78D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a:extLst>
            <a:ext uri="{FF2B5EF4-FFF2-40B4-BE49-F238E27FC236}">
              <a16:creationId xmlns:a16="http://schemas.microsoft.com/office/drawing/2014/main" id="{563ED255-05EC-4EE1-A784-AD6D01D6FF4E}"/>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a:extLst>
            <a:ext uri="{FF2B5EF4-FFF2-40B4-BE49-F238E27FC236}">
              <a16:creationId xmlns:a16="http://schemas.microsoft.com/office/drawing/2014/main" id="{941E63E6-616D-4E16-AD0B-7BB006F95BB7}"/>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a:extLst>
            <a:ext uri="{FF2B5EF4-FFF2-40B4-BE49-F238E27FC236}">
              <a16:creationId xmlns:a16="http://schemas.microsoft.com/office/drawing/2014/main" id="{2BA85922-32DD-4BFB-BCE7-2255FFFC2F2B}"/>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a:extLst>
            <a:ext uri="{FF2B5EF4-FFF2-40B4-BE49-F238E27FC236}">
              <a16:creationId xmlns:a16="http://schemas.microsoft.com/office/drawing/2014/main" id="{AE1FFC69-F76C-4AF4-A7C7-BD38238287C5}"/>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a:extLst>
            <a:ext uri="{FF2B5EF4-FFF2-40B4-BE49-F238E27FC236}">
              <a16:creationId xmlns:a16="http://schemas.microsoft.com/office/drawing/2014/main" id="{AE24F637-86BE-4C02-905E-59DE27E1C894}"/>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a:extLst>
            <a:ext uri="{FF2B5EF4-FFF2-40B4-BE49-F238E27FC236}">
              <a16:creationId xmlns:a16="http://schemas.microsoft.com/office/drawing/2014/main" id="{9C5A26B9-8581-4959-AFC5-C5B38491B0DF}"/>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a:extLst>
            <a:ext uri="{FF2B5EF4-FFF2-40B4-BE49-F238E27FC236}">
              <a16:creationId xmlns:a16="http://schemas.microsoft.com/office/drawing/2014/main" id="{445A63DC-8D1A-4A9B-9BA4-F4EF17FFC548}"/>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a:extLst>
            <a:ext uri="{FF2B5EF4-FFF2-40B4-BE49-F238E27FC236}">
              <a16:creationId xmlns:a16="http://schemas.microsoft.com/office/drawing/2014/main" id="{101EDB82-1B35-4B79-8697-7B335842A060}"/>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a:extLst>
            <a:ext uri="{FF2B5EF4-FFF2-40B4-BE49-F238E27FC236}">
              <a16:creationId xmlns:a16="http://schemas.microsoft.com/office/drawing/2014/main" id="{FB4C2C6B-0338-4150-90F8-186C040BB29A}"/>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a:extLst>
            <a:ext uri="{FF2B5EF4-FFF2-40B4-BE49-F238E27FC236}">
              <a16:creationId xmlns:a16="http://schemas.microsoft.com/office/drawing/2014/main" id="{C0EE8CAC-1E24-4D70-A8CF-C08426714742}"/>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a:extLst>
            <a:ext uri="{FF2B5EF4-FFF2-40B4-BE49-F238E27FC236}">
              <a16:creationId xmlns:a16="http://schemas.microsoft.com/office/drawing/2014/main" id="{508979E3-38BF-485D-BBB9-FC69FA330EF7}"/>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D188E9-D20A-46D4-92A2-B66FADE410D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DF0EF8-E03E-44C3-8CBC-E55E3F451A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8F4652F-E142-441A-81F8-9EEF7133D0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AD2A693-5FA1-40C2-9446-980904B9CB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8143658-32BF-490D-A861-DD0DE30FC6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117373</xdr:rowOff>
    </xdr:from>
    <xdr:to>
      <xdr:col>55</xdr:col>
      <xdr:colOff>50800</xdr:colOff>
      <xdr:row>40</xdr:row>
      <xdr:rowOff>47523</xdr:rowOff>
    </xdr:to>
    <xdr:sp macro="" textlink="">
      <xdr:nvSpPr>
        <xdr:cNvPr id="132" name="楕円 131">
          <a:extLst>
            <a:ext uri="{FF2B5EF4-FFF2-40B4-BE49-F238E27FC236}">
              <a16:creationId xmlns:a16="http://schemas.microsoft.com/office/drawing/2014/main" id="{B1EC1091-9218-4BF7-AA36-DDEC0B504F42}"/>
            </a:ext>
          </a:extLst>
        </xdr:cNvPr>
        <xdr:cNvSpPr/>
      </xdr:nvSpPr>
      <xdr:spPr>
        <a:xfrm>
          <a:off x="10426700" y="68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95800</xdr:rowOff>
    </xdr:from>
    <xdr:ext cx="534377" cy="259045"/>
    <xdr:sp macro="" textlink="">
      <xdr:nvSpPr>
        <xdr:cNvPr id="133" name="【道路】&#10;一人当たり延長該当値テキスト">
          <a:extLst>
            <a:ext uri="{FF2B5EF4-FFF2-40B4-BE49-F238E27FC236}">
              <a16:creationId xmlns:a16="http://schemas.microsoft.com/office/drawing/2014/main" id="{E28266F0-F9A3-4FBD-BFB9-9F9E6C874CBB}"/>
            </a:ext>
          </a:extLst>
        </xdr:cNvPr>
        <xdr:cNvSpPr txBox="1"/>
      </xdr:nvSpPr>
      <xdr:spPr>
        <a:xfrm>
          <a:off x="10515600" y="67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125647</xdr:rowOff>
    </xdr:from>
    <xdr:to>
      <xdr:col>50</xdr:col>
      <xdr:colOff>165100</xdr:colOff>
      <xdr:row>40</xdr:row>
      <xdr:rowOff>55797</xdr:rowOff>
    </xdr:to>
    <xdr:sp macro="" textlink="">
      <xdr:nvSpPr>
        <xdr:cNvPr id="134" name="楕円 133">
          <a:extLst>
            <a:ext uri="{FF2B5EF4-FFF2-40B4-BE49-F238E27FC236}">
              <a16:creationId xmlns:a16="http://schemas.microsoft.com/office/drawing/2014/main" id="{3F517CDD-5A35-456C-8D33-9B36E27D44DA}"/>
            </a:ext>
          </a:extLst>
        </xdr:cNvPr>
        <xdr:cNvSpPr/>
      </xdr:nvSpPr>
      <xdr:spPr>
        <a:xfrm>
          <a:off x="9588500" y="68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168173</xdr:rowOff>
    </xdr:from>
    <xdr:to>
      <xdr:col>55</xdr:col>
      <xdr:colOff>0</xdr:colOff>
      <xdr:row>40</xdr:row>
      <xdr:rowOff>4997</xdr:rowOff>
    </xdr:to>
    <xdr:cxnSp macro="">
      <xdr:nvCxnSpPr>
        <xdr:cNvPr id="135" name="直線コネクタ 134">
          <a:extLst>
            <a:ext uri="{FF2B5EF4-FFF2-40B4-BE49-F238E27FC236}">
              <a16:creationId xmlns:a16="http://schemas.microsoft.com/office/drawing/2014/main" id="{5D48B706-5027-48BF-807C-7A7180223CD2}"/>
            </a:ext>
          </a:extLst>
        </xdr:cNvPr>
        <xdr:cNvCxnSpPr/>
      </xdr:nvCxnSpPr>
      <xdr:spPr>
        <a:xfrm flipV="1">
          <a:off x="9639300" y="6854723"/>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130763</xdr:rowOff>
    </xdr:from>
    <xdr:to>
      <xdr:col>46</xdr:col>
      <xdr:colOff>38100</xdr:colOff>
      <xdr:row>40</xdr:row>
      <xdr:rowOff>60913</xdr:rowOff>
    </xdr:to>
    <xdr:sp macro="" textlink="">
      <xdr:nvSpPr>
        <xdr:cNvPr id="136" name="楕円 135">
          <a:extLst>
            <a:ext uri="{FF2B5EF4-FFF2-40B4-BE49-F238E27FC236}">
              <a16:creationId xmlns:a16="http://schemas.microsoft.com/office/drawing/2014/main" id="{542BF990-177F-43C8-AECE-8BCED20C1304}"/>
            </a:ext>
          </a:extLst>
        </xdr:cNvPr>
        <xdr:cNvSpPr/>
      </xdr:nvSpPr>
      <xdr:spPr>
        <a:xfrm>
          <a:off x="8699500" y="68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4997</xdr:rowOff>
    </xdr:from>
    <xdr:to>
      <xdr:col>50</xdr:col>
      <xdr:colOff>114300</xdr:colOff>
      <xdr:row>40</xdr:row>
      <xdr:rowOff>10113</xdr:rowOff>
    </xdr:to>
    <xdr:cxnSp macro="">
      <xdr:nvCxnSpPr>
        <xdr:cNvPr id="137" name="直線コネクタ 136">
          <a:extLst>
            <a:ext uri="{FF2B5EF4-FFF2-40B4-BE49-F238E27FC236}">
              <a16:creationId xmlns:a16="http://schemas.microsoft.com/office/drawing/2014/main" id="{691FE080-9C48-4892-878E-9B28B149B2B5}"/>
            </a:ext>
          </a:extLst>
        </xdr:cNvPr>
        <xdr:cNvCxnSpPr/>
      </xdr:nvCxnSpPr>
      <xdr:spPr>
        <a:xfrm flipV="1">
          <a:off x="8750300" y="6862997"/>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99107</xdr:rowOff>
    </xdr:from>
    <xdr:to>
      <xdr:col>41</xdr:col>
      <xdr:colOff>101600</xdr:colOff>
      <xdr:row>41</xdr:row>
      <xdr:rowOff>29257</xdr:rowOff>
    </xdr:to>
    <xdr:sp macro="" textlink="">
      <xdr:nvSpPr>
        <xdr:cNvPr id="138" name="楕円 137">
          <a:extLst>
            <a:ext uri="{FF2B5EF4-FFF2-40B4-BE49-F238E27FC236}">
              <a16:creationId xmlns:a16="http://schemas.microsoft.com/office/drawing/2014/main" id="{9B24FF76-BFE2-4DD0-A6DB-E48E05048FED}"/>
            </a:ext>
          </a:extLst>
        </xdr:cNvPr>
        <xdr:cNvSpPr/>
      </xdr:nvSpPr>
      <xdr:spPr>
        <a:xfrm>
          <a:off x="7810500" y="69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10113</xdr:rowOff>
    </xdr:from>
    <xdr:to>
      <xdr:col>45</xdr:col>
      <xdr:colOff>177800</xdr:colOff>
      <xdr:row>40</xdr:row>
      <xdr:rowOff>149907</xdr:rowOff>
    </xdr:to>
    <xdr:cxnSp macro="">
      <xdr:nvCxnSpPr>
        <xdr:cNvPr id="139" name="直線コネクタ 138">
          <a:extLst>
            <a:ext uri="{FF2B5EF4-FFF2-40B4-BE49-F238E27FC236}">
              <a16:creationId xmlns:a16="http://schemas.microsoft.com/office/drawing/2014/main" id="{42559B95-26AA-41C0-A4AA-957B6A7A0380}"/>
            </a:ext>
          </a:extLst>
        </xdr:cNvPr>
        <xdr:cNvCxnSpPr/>
      </xdr:nvCxnSpPr>
      <xdr:spPr>
        <a:xfrm flipV="1">
          <a:off x="7861300" y="6868113"/>
          <a:ext cx="889000" cy="1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165096</xdr:rowOff>
    </xdr:from>
    <xdr:to>
      <xdr:col>36</xdr:col>
      <xdr:colOff>165100</xdr:colOff>
      <xdr:row>40</xdr:row>
      <xdr:rowOff>95246</xdr:rowOff>
    </xdr:to>
    <xdr:sp macro="" textlink="">
      <xdr:nvSpPr>
        <xdr:cNvPr id="140" name="楕円 139">
          <a:extLst>
            <a:ext uri="{FF2B5EF4-FFF2-40B4-BE49-F238E27FC236}">
              <a16:creationId xmlns:a16="http://schemas.microsoft.com/office/drawing/2014/main" id="{21CF5998-2B6C-410C-BBC4-E18829ACE91B}"/>
            </a:ext>
          </a:extLst>
        </xdr:cNvPr>
        <xdr:cNvSpPr/>
      </xdr:nvSpPr>
      <xdr:spPr>
        <a:xfrm>
          <a:off x="6921500" y="68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44446</xdr:rowOff>
    </xdr:from>
    <xdr:to>
      <xdr:col>41</xdr:col>
      <xdr:colOff>50800</xdr:colOff>
      <xdr:row>40</xdr:row>
      <xdr:rowOff>149907</xdr:rowOff>
    </xdr:to>
    <xdr:cxnSp macro="">
      <xdr:nvCxnSpPr>
        <xdr:cNvPr id="141" name="直線コネクタ 140">
          <a:extLst>
            <a:ext uri="{FF2B5EF4-FFF2-40B4-BE49-F238E27FC236}">
              <a16:creationId xmlns:a16="http://schemas.microsoft.com/office/drawing/2014/main" id="{AD62540D-10F2-4269-9DC9-671029805652}"/>
            </a:ext>
          </a:extLst>
        </xdr:cNvPr>
        <xdr:cNvCxnSpPr/>
      </xdr:nvCxnSpPr>
      <xdr:spPr>
        <a:xfrm>
          <a:off x="6972300" y="6902446"/>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a:extLst>
            <a:ext uri="{FF2B5EF4-FFF2-40B4-BE49-F238E27FC236}">
              <a16:creationId xmlns:a16="http://schemas.microsoft.com/office/drawing/2014/main" id="{9B83A317-3E71-4B61-A339-A7AFCAAF0806}"/>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a:extLst>
            <a:ext uri="{FF2B5EF4-FFF2-40B4-BE49-F238E27FC236}">
              <a16:creationId xmlns:a16="http://schemas.microsoft.com/office/drawing/2014/main" id="{04350C40-4DEF-44BE-B153-27E156F4A505}"/>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a:extLst>
            <a:ext uri="{FF2B5EF4-FFF2-40B4-BE49-F238E27FC236}">
              <a16:creationId xmlns:a16="http://schemas.microsoft.com/office/drawing/2014/main" id="{3865CD26-70FE-4F86-892A-B65FA4F922A2}"/>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a:extLst>
            <a:ext uri="{FF2B5EF4-FFF2-40B4-BE49-F238E27FC236}">
              <a16:creationId xmlns:a16="http://schemas.microsoft.com/office/drawing/2014/main" id="{1A929326-6070-499C-AF90-BB6886B5A449}"/>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46924</xdr:rowOff>
    </xdr:from>
    <xdr:ext cx="534377" cy="259045"/>
    <xdr:sp macro="" textlink="">
      <xdr:nvSpPr>
        <xdr:cNvPr id="146" name="n_1mainValue【道路】&#10;一人当たり延長">
          <a:extLst>
            <a:ext uri="{FF2B5EF4-FFF2-40B4-BE49-F238E27FC236}">
              <a16:creationId xmlns:a16="http://schemas.microsoft.com/office/drawing/2014/main" id="{61124CA6-C14C-49BA-ACC5-8E04D709DE3C}"/>
            </a:ext>
          </a:extLst>
        </xdr:cNvPr>
        <xdr:cNvSpPr txBox="1"/>
      </xdr:nvSpPr>
      <xdr:spPr>
        <a:xfrm>
          <a:off x="9359411" y="69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52040</xdr:rowOff>
    </xdr:from>
    <xdr:ext cx="534377" cy="259045"/>
    <xdr:sp macro="" textlink="">
      <xdr:nvSpPr>
        <xdr:cNvPr id="147" name="n_2mainValue【道路】&#10;一人当たり延長">
          <a:extLst>
            <a:ext uri="{FF2B5EF4-FFF2-40B4-BE49-F238E27FC236}">
              <a16:creationId xmlns:a16="http://schemas.microsoft.com/office/drawing/2014/main" id="{B3C8DC6C-91C1-488C-8BE9-990BFED25913}"/>
            </a:ext>
          </a:extLst>
        </xdr:cNvPr>
        <xdr:cNvSpPr txBox="1"/>
      </xdr:nvSpPr>
      <xdr:spPr>
        <a:xfrm>
          <a:off x="8483111" y="69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20384</xdr:rowOff>
    </xdr:from>
    <xdr:ext cx="534377" cy="259045"/>
    <xdr:sp macro="" textlink="">
      <xdr:nvSpPr>
        <xdr:cNvPr id="148" name="n_3mainValue【道路】&#10;一人当たり延長">
          <a:extLst>
            <a:ext uri="{FF2B5EF4-FFF2-40B4-BE49-F238E27FC236}">
              <a16:creationId xmlns:a16="http://schemas.microsoft.com/office/drawing/2014/main" id="{56227BE8-4D4F-4359-A8AF-33406D135108}"/>
            </a:ext>
          </a:extLst>
        </xdr:cNvPr>
        <xdr:cNvSpPr txBox="1"/>
      </xdr:nvSpPr>
      <xdr:spPr>
        <a:xfrm>
          <a:off x="7594111" y="70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86373</xdr:rowOff>
    </xdr:from>
    <xdr:ext cx="534377" cy="259045"/>
    <xdr:sp macro="" textlink="">
      <xdr:nvSpPr>
        <xdr:cNvPr id="149" name="n_4mainValue【道路】&#10;一人当たり延長">
          <a:extLst>
            <a:ext uri="{FF2B5EF4-FFF2-40B4-BE49-F238E27FC236}">
              <a16:creationId xmlns:a16="http://schemas.microsoft.com/office/drawing/2014/main" id="{8058FBC5-B375-4AFC-B1F9-F7E6FD123060}"/>
            </a:ext>
          </a:extLst>
        </xdr:cNvPr>
        <xdr:cNvSpPr txBox="1"/>
      </xdr:nvSpPr>
      <xdr:spPr>
        <a:xfrm>
          <a:off x="6705111" y="6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4DD42CD-1966-4FF9-BDF5-9E509AEDF8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E7FFC67-6CA3-4A84-A253-592A7D4C40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48E2895-C223-4AB5-B1E1-029E9B85CB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6610BBBF-2CBE-48F1-8CFF-ED0C98D8774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1A66F79-3D02-4C01-8270-87C4F7EFCC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E6F4CE01-9784-4DB5-B8DC-640834B6762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DBAC701-D5B4-4164-A5A5-9A91645956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FC8CE989-670E-4DE2-AAF3-83AA8ABC93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2BABF033-9966-4B63-9EEB-F891D288A4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FC18FE-E3BE-4043-A3C6-888392D577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CFDA121-5E0F-4586-832A-82F085D0A6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B1D9254C-A868-4E8D-8CCE-8C75C3417CD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a:extLst>
            <a:ext uri="{FF2B5EF4-FFF2-40B4-BE49-F238E27FC236}">
              <a16:creationId xmlns:a16="http://schemas.microsoft.com/office/drawing/2014/main" id="{61B2DAB9-4396-4E2C-9B17-DECA81B113F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F6D19EC6-781E-47B0-A363-C182BE6253C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1CA7A7D4-326A-4F3E-8DB4-6078A7D69CC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ED36E768-4CB5-4A95-A2B2-F9B70508589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C663E073-FDDD-40EF-B66A-EE81B712332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D1FD7C29-10F6-4457-AFC4-E3F8DC278FE4}"/>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1B451139-B3FD-408D-880B-B22443306A3F}"/>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C70C55D-254A-4544-8F3F-F7324050143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7F9DEB2-E844-4B57-A577-882E1725577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246B6A6-2387-4CA2-984E-35BD66BE81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a:extLst>
            <a:ext uri="{FF2B5EF4-FFF2-40B4-BE49-F238E27FC236}">
              <a16:creationId xmlns:a16="http://schemas.microsoft.com/office/drawing/2014/main" id="{0D304C64-5E28-413C-944A-112DAEAA59F3}"/>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02F2294-A819-4195-BF35-8804ABA41DBD}"/>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a:extLst>
            <a:ext uri="{FF2B5EF4-FFF2-40B4-BE49-F238E27FC236}">
              <a16:creationId xmlns:a16="http://schemas.microsoft.com/office/drawing/2014/main" id="{7A5ADD5C-67A1-43DA-A6CF-8C2223594B1C}"/>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679B1616-5321-456F-9970-F01DDBA1D708}"/>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a:extLst>
            <a:ext uri="{FF2B5EF4-FFF2-40B4-BE49-F238E27FC236}">
              <a16:creationId xmlns:a16="http://schemas.microsoft.com/office/drawing/2014/main" id="{611A82E8-BFD6-4B12-AC93-28DE8A0077A9}"/>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BD5AA84-25DB-46B5-947C-ECD16A93BB9D}"/>
            </a:ext>
          </a:extLst>
        </xdr:cNvPr>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a:extLst>
            <a:ext uri="{FF2B5EF4-FFF2-40B4-BE49-F238E27FC236}">
              <a16:creationId xmlns:a16="http://schemas.microsoft.com/office/drawing/2014/main" id="{61EA637F-2E4C-469E-975A-0C4A1AE80D45}"/>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a:extLst>
            <a:ext uri="{FF2B5EF4-FFF2-40B4-BE49-F238E27FC236}">
              <a16:creationId xmlns:a16="http://schemas.microsoft.com/office/drawing/2014/main" id="{D1E451E2-B206-4094-A8DE-D63231CF6121}"/>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a:extLst>
            <a:ext uri="{FF2B5EF4-FFF2-40B4-BE49-F238E27FC236}">
              <a16:creationId xmlns:a16="http://schemas.microsoft.com/office/drawing/2014/main" id="{04C80084-F8EB-4EB7-AFB6-CD0839E41CD5}"/>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a:extLst>
            <a:ext uri="{FF2B5EF4-FFF2-40B4-BE49-F238E27FC236}">
              <a16:creationId xmlns:a16="http://schemas.microsoft.com/office/drawing/2014/main" id="{F4F0237A-D99F-4475-9A30-29A231B29E42}"/>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a:extLst>
            <a:ext uri="{FF2B5EF4-FFF2-40B4-BE49-F238E27FC236}">
              <a16:creationId xmlns:a16="http://schemas.microsoft.com/office/drawing/2014/main" id="{841ACEBF-E139-408D-B6CE-F21C2FB308D2}"/>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1EE0E2-343A-4FF3-AF32-0D8E13FD3A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58FACD-1EE1-4C85-8DE8-A8F8CCABFC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AA8D00-0244-4C52-B719-0367F49A53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BF08E72-9717-4A93-A705-FDC0857E81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5ECD22-5B43-44F9-8170-1C9FC28252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88" name="楕円 187">
          <a:extLst>
            <a:ext uri="{FF2B5EF4-FFF2-40B4-BE49-F238E27FC236}">
              <a16:creationId xmlns:a16="http://schemas.microsoft.com/office/drawing/2014/main" id="{304C5E35-ABB6-4437-A1F8-7B07F971E1A8}"/>
            </a:ext>
          </a:extLst>
        </xdr:cNvPr>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84B72F7-3353-4B0F-BA6A-AD0D7BC9F38C}"/>
            </a:ext>
          </a:extLst>
        </xdr:cNvPr>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38354</xdr:rowOff>
    </xdr:from>
    <xdr:to>
      <xdr:col>20</xdr:col>
      <xdr:colOff>38100</xdr:colOff>
      <xdr:row>58</xdr:row>
      <xdr:rowOff>139954</xdr:rowOff>
    </xdr:to>
    <xdr:sp macro="" textlink="">
      <xdr:nvSpPr>
        <xdr:cNvPr id="190" name="楕円 189">
          <a:extLst>
            <a:ext uri="{FF2B5EF4-FFF2-40B4-BE49-F238E27FC236}">
              <a16:creationId xmlns:a16="http://schemas.microsoft.com/office/drawing/2014/main" id="{21B98E3D-564E-4F92-8305-D8E16F0B1D92}"/>
            </a:ext>
          </a:extLst>
        </xdr:cNvPr>
        <xdr:cNvSpPr/>
      </xdr:nvSpPr>
      <xdr:spPr>
        <a:xfrm>
          <a:off x="37465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89154</xdr:rowOff>
    </xdr:from>
    <xdr:to>
      <xdr:col>24</xdr:col>
      <xdr:colOff>63500</xdr:colOff>
      <xdr:row>58</xdr:row>
      <xdr:rowOff>114300</xdr:rowOff>
    </xdr:to>
    <xdr:cxnSp macro="">
      <xdr:nvCxnSpPr>
        <xdr:cNvPr id="191" name="直線コネクタ 190">
          <a:extLst>
            <a:ext uri="{FF2B5EF4-FFF2-40B4-BE49-F238E27FC236}">
              <a16:creationId xmlns:a16="http://schemas.microsoft.com/office/drawing/2014/main" id="{7B56B159-E313-4FB1-BB81-D32CB7742D17}"/>
            </a:ext>
          </a:extLst>
        </xdr:cNvPr>
        <xdr:cNvCxnSpPr/>
      </xdr:nvCxnSpPr>
      <xdr:spPr>
        <a:xfrm>
          <a:off x="3797300" y="1003325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xdr:rowOff>
    </xdr:from>
    <xdr:to>
      <xdr:col>15</xdr:col>
      <xdr:colOff>101600</xdr:colOff>
      <xdr:row>58</xdr:row>
      <xdr:rowOff>112522</xdr:rowOff>
    </xdr:to>
    <xdr:sp macro="" textlink="">
      <xdr:nvSpPr>
        <xdr:cNvPr id="192" name="楕円 191">
          <a:extLst>
            <a:ext uri="{FF2B5EF4-FFF2-40B4-BE49-F238E27FC236}">
              <a16:creationId xmlns:a16="http://schemas.microsoft.com/office/drawing/2014/main" id="{00EBC9C8-2307-4B29-A897-45EFE889E52C}"/>
            </a:ext>
          </a:extLst>
        </xdr:cNvPr>
        <xdr:cNvSpPr/>
      </xdr:nvSpPr>
      <xdr:spPr>
        <a:xfrm>
          <a:off x="2857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61722</xdr:rowOff>
    </xdr:from>
    <xdr:to>
      <xdr:col>19</xdr:col>
      <xdr:colOff>177800</xdr:colOff>
      <xdr:row>58</xdr:row>
      <xdr:rowOff>89154</xdr:rowOff>
    </xdr:to>
    <xdr:cxnSp macro="">
      <xdr:nvCxnSpPr>
        <xdr:cNvPr id="193" name="直線コネクタ 192">
          <a:extLst>
            <a:ext uri="{FF2B5EF4-FFF2-40B4-BE49-F238E27FC236}">
              <a16:creationId xmlns:a16="http://schemas.microsoft.com/office/drawing/2014/main" id="{48AA96FD-6AF9-48D8-9EC1-104B1D73CEEE}"/>
            </a:ext>
          </a:extLst>
        </xdr:cNvPr>
        <xdr:cNvCxnSpPr/>
      </xdr:nvCxnSpPr>
      <xdr:spPr>
        <a:xfrm>
          <a:off x="2908300" y="1000582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94" name="楕円 193">
          <a:extLst>
            <a:ext uri="{FF2B5EF4-FFF2-40B4-BE49-F238E27FC236}">
              <a16:creationId xmlns:a16="http://schemas.microsoft.com/office/drawing/2014/main" id="{45F7BD26-BFEE-4EE2-AB90-C3684D91C950}"/>
            </a:ext>
          </a:extLst>
        </xdr:cNvPr>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61722</xdr:rowOff>
    </xdr:to>
    <xdr:cxnSp macro="">
      <xdr:nvCxnSpPr>
        <xdr:cNvPr id="195" name="直線コネクタ 194">
          <a:extLst>
            <a:ext uri="{FF2B5EF4-FFF2-40B4-BE49-F238E27FC236}">
              <a16:creationId xmlns:a16="http://schemas.microsoft.com/office/drawing/2014/main" id="{5A316884-20A7-40C5-BF62-95C0E57DC0DB}"/>
            </a:ext>
          </a:extLst>
        </xdr:cNvPr>
        <xdr:cNvCxnSpPr/>
      </xdr:nvCxnSpPr>
      <xdr:spPr>
        <a:xfrm>
          <a:off x="2019300" y="99783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125222</xdr:rowOff>
    </xdr:from>
    <xdr:to>
      <xdr:col>6</xdr:col>
      <xdr:colOff>38100</xdr:colOff>
      <xdr:row>58</xdr:row>
      <xdr:rowOff>55372</xdr:rowOff>
    </xdr:to>
    <xdr:sp macro="" textlink="">
      <xdr:nvSpPr>
        <xdr:cNvPr id="196" name="楕円 195">
          <a:extLst>
            <a:ext uri="{FF2B5EF4-FFF2-40B4-BE49-F238E27FC236}">
              <a16:creationId xmlns:a16="http://schemas.microsoft.com/office/drawing/2014/main" id="{729E56D5-F5F9-43CF-A2B8-CD55CF5CDFAB}"/>
            </a:ext>
          </a:extLst>
        </xdr:cNvPr>
        <xdr:cNvSpPr/>
      </xdr:nvSpPr>
      <xdr:spPr>
        <a:xfrm>
          <a:off x="1079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xdr:rowOff>
    </xdr:from>
    <xdr:to>
      <xdr:col>10</xdr:col>
      <xdr:colOff>114300</xdr:colOff>
      <xdr:row>58</xdr:row>
      <xdr:rowOff>34290</xdr:rowOff>
    </xdr:to>
    <xdr:cxnSp macro="">
      <xdr:nvCxnSpPr>
        <xdr:cNvPr id="197" name="直線コネクタ 196">
          <a:extLst>
            <a:ext uri="{FF2B5EF4-FFF2-40B4-BE49-F238E27FC236}">
              <a16:creationId xmlns:a16="http://schemas.microsoft.com/office/drawing/2014/main" id="{9598F029-2A46-4E9F-8CC7-CEE97F2207A3}"/>
            </a:ext>
          </a:extLst>
        </xdr:cNvPr>
        <xdr:cNvCxnSpPr/>
      </xdr:nvCxnSpPr>
      <xdr:spPr>
        <a:xfrm>
          <a:off x="1130300" y="99486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EDA5515-8932-438D-8BF1-0A8F79C561FA}"/>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C352189-D590-4111-9DA0-8A5EE92DBA12}"/>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807F78E7-47A8-4760-AD8F-77C20A0C65B8}"/>
            </a:ext>
          </a:extLst>
        </xdr:cNvPr>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ACBC3EF-2B37-48BB-9C33-A8A326CF903C}"/>
            </a:ext>
          </a:extLst>
        </xdr:cNvPr>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156481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D977304-3B89-44D5-B336-8D28BF190296}"/>
            </a:ext>
          </a:extLst>
        </xdr:cNvPr>
        <xdr:cNvSpPr txBox="1"/>
      </xdr:nvSpPr>
      <xdr:spPr>
        <a:xfrm>
          <a:off x="3582044" y="975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129049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6FA2AE4A-144D-4B07-8D20-6863328FA13E}"/>
            </a:ext>
          </a:extLst>
        </xdr:cNvPr>
        <xdr:cNvSpPr txBox="1"/>
      </xdr:nvSpPr>
      <xdr:spPr>
        <a:xfrm>
          <a:off x="2705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7023F39-DAA3-4D5C-B2A3-F08556F53871}"/>
            </a:ext>
          </a:extLst>
        </xdr:cNvPr>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71899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7BBD2A2-BBFE-4418-9EAB-7DB31FD24349}"/>
            </a:ext>
          </a:extLst>
        </xdr:cNvPr>
        <xdr:cNvSpPr txBox="1"/>
      </xdr:nvSpPr>
      <xdr:spPr>
        <a:xfrm>
          <a:off x="927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E055974-833A-4923-801C-FE845BBAC8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C97977D-C10E-4CB3-A2F1-3D9529CDA4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42F9355-5AE0-45E3-87A7-B82AF2F4FF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F6A607C-7388-4C41-BFF5-271AD1D498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2B59705-7B4E-43CF-835A-5B5AF59B0C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A45E5BB-D1AA-491E-9B1B-7B09E6BF85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143652D-DFA7-4771-A613-6552D83B3E7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6605DC2-728D-4BA0-9D99-2D5CDA13FB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03B9362-BA70-439F-B14C-4531F5D047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40F6A80-4F53-4981-BD32-82F0E9C687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CC767097-8984-4E4A-826C-DACDC5A0360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AF43E895-6714-4DE2-8A76-35D7DB0E509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706AC22C-AEF5-46A2-A7EE-3397966B93B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D671132E-018B-4316-A160-8BB3EF8ACAD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84C6E522-9419-4D6F-8629-3A334E8ED7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FE106C1-DDAE-4621-B2D1-D90690A68F2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84DDE2E5-A85E-491F-993A-02DC422C695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7940020C-A3B5-43D9-9BBF-D96673AD15E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F92E30F2-CA03-410A-B3C8-B42303BD6BD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BA535C48-4A6A-4E19-81F3-CCD3ECD27FA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89823DA4-3E7F-4239-964A-ED190258C0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B897A5AF-8CDA-480E-BC41-9A199609776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DB983F1-3706-481F-A41A-D0F9DA6823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1C7EB12-BF99-46BF-B10C-C5FD3CEB34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72816C8-5212-4B92-992B-ADBCF7F928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a:extLst>
            <a:ext uri="{FF2B5EF4-FFF2-40B4-BE49-F238E27FC236}">
              <a16:creationId xmlns:a16="http://schemas.microsoft.com/office/drawing/2014/main" id="{0D5E0521-F968-4B3E-85E1-6C8938749D1D}"/>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E35EF2C-62A3-4713-8CD6-A596CD470B1B}"/>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a:extLst>
            <a:ext uri="{FF2B5EF4-FFF2-40B4-BE49-F238E27FC236}">
              <a16:creationId xmlns:a16="http://schemas.microsoft.com/office/drawing/2014/main" id="{F4D06E68-3FFA-44C0-B715-878D355A9DCA}"/>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4CB126A-DA7C-42ED-A38B-A4AB99285BD6}"/>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a:extLst>
            <a:ext uri="{FF2B5EF4-FFF2-40B4-BE49-F238E27FC236}">
              <a16:creationId xmlns:a16="http://schemas.microsoft.com/office/drawing/2014/main" id="{E51B2734-A787-4E18-9F40-6844C2FFB8BA}"/>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A4236814-1BCC-4B1F-8760-60DD4DB4AB52}"/>
            </a:ext>
          </a:extLst>
        </xdr:cNvPr>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a:extLst>
            <a:ext uri="{FF2B5EF4-FFF2-40B4-BE49-F238E27FC236}">
              <a16:creationId xmlns:a16="http://schemas.microsoft.com/office/drawing/2014/main" id="{D586C75C-D656-4E3C-9E7B-FA4298348857}"/>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a:extLst>
            <a:ext uri="{FF2B5EF4-FFF2-40B4-BE49-F238E27FC236}">
              <a16:creationId xmlns:a16="http://schemas.microsoft.com/office/drawing/2014/main" id="{645986E1-2262-4F6D-9E95-D19DA92C4A38}"/>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a:extLst>
            <a:ext uri="{FF2B5EF4-FFF2-40B4-BE49-F238E27FC236}">
              <a16:creationId xmlns:a16="http://schemas.microsoft.com/office/drawing/2014/main" id="{45CEDF57-AFA8-4570-BA04-519B7AEF8553}"/>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a:extLst>
            <a:ext uri="{FF2B5EF4-FFF2-40B4-BE49-F238E27FC236}">
              <a16:creationId xmlns:a16="http://schemas.microsoft.com/office/drawing/2014/main" id="{2E49F735-90F9-425A-86B7-2574FBEFD111}"/>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a:extLst>
            <a:ext uri="{FF2B5EF4-FFF2-40B4-BE49-F238E27FC236}">
              <a16:creationId xmlns:a16="http://schemas.microsoft.com/office/drawing/2014/main" id="{41137F28-7FB2-481F-85B5-DD9D8889CEFC}"/>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DB0918-2558-4ABB-B4F1-7AD86EA2FE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32943FE-5406-4249-B4DF-C32C2AE973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FEE3171-E006-496B-B9CF-59ECA9F92A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98FAAF0-5F6A-476C-B607-D3367F727F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FECE972-BED9-49CD-89B5-E79111EE64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24592</xdr:rowOff>
    </xdr:from>
    <xdr:to>
      <xdr:col>55</xdr:col>
      <xdr:colOff>50800</xdr:colOff>
      <xdr:row>61</xdr:row>
      <xdr:rowOff>126192</xdr:rowOff>
    </xdr:to>
    <xdr:sp macro="" textlink="">
      <xdr:nvSpPr>
        <xdr:cNvPr id="247" name="楕円 246">
          <a:extLst>
            <a:ext uri="{FF2B5EF4-FFF2-40B4-BE49-F238E27FC236}">
              <a16:creationId xmlns:a16="http://schemas.microsoft.com/office/drawing/2014/main" id="{3D834049-B89B-4EE3-9FE8-9C435C76904D}"/>
            </a:ext>
          </a:extLst>
        </xdr:cNvPr>
        <xdr:cNvSpPr/>
      </xdr:nvSpPr>
      <xdr:spPr>
        <a:xfrm>
          <a:off x="10426700" y="104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47469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4891468-6E78-41FA-85E3-E99784D1FE63}"/>
            </a:ext>
          </a:extLst>
        </xdr:cNvPr>
        <xdr:cNvSpPr txBox="1"/>
      </xdr:nvSpPr>
      <xdr:spPr>
        <a:xfrm>
          <a:off x="10515600" y="103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37040</xdr:rowOff>
    </xdr:from>
    <xdr:to>
      <xdr:col>50</xdr:col>
      <xdr:colOff>165100</xdr:colOff>
      <xdr:row>61</xdr:row>
      <xdr:rowOff>138640</xdr:rowOff>
    </xdr:to>
    <xdr:sp macro="" textlink="">
      <xdr:nvSpPr>
        <xdr:cNvPr id="249" name="楕円 248">
          <a:extLst>
            <a:ext uri="{FF2B5EF4-FFF2-40B4-BE49-F238E27FC236}">
              <a16:creationId xmlns:a16="http://schemas.microsoft.com/office/drawing/2014/main" id="{8AF19EE3-E231-45B8-8D6F-1898C7795933}"/>
            </a:ext>
          </a:extLst>
        </xdr:cNvPr>
        <xdr:cNvSpPr/>
      </xdr:nvSpPr>
      <xdr:spPr>
        <a:xfrm>
          <a:off x="9588500" y="10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75392</xdr:rowOff>
    </xdr:from>
    <xdr:to>
      <xdr:col>55</xdr:col>
      <xdr:colOff>0</xdr:colOff>
      <xdr:row>61</xdr:row>
      <xdr:rowOff>87840</xdr:rowOff>
    </xdr:to>
    <xdr:cxnSp macro="">
      <xdr:nvCxnSpPr>
        <xdr:cNvPr id="250" name="直線コネクタ 249">
          <a:extLst>
            <a:ext uri="{FF2B5EF4-FFF2-40B4-BE49-F238E27FC236}">
              <a16:creationId xmlns:a16="http://schemas.microsoft.com/office/drawing/2014/main" id="{2A867ECE-D1EE-4330-A152-8714384DDB51}"/>
            </a:ext>
          </a:extLst>
        </xdr:cNvPr>
        <xdr:cNvCxnSpPr/>
      </xdr:nvCxnSpPr>
      <xdr:spPr>
        <a:xfrm flipV="1">
          <a:off x="9639300" y="10533842"/>
          <a:ext cx="8382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45926</xdr:rowOff>
    </xdr:from>
    <xdr:to>
      <xdr:col>46</xdr:col>
      <xdr:colOff>38100</xdr:colOff>
      <xdr:row>61</xdr:row>
      <xdr:rowOff>147526</xdr:rowOff>
    </xdr:to>
    <xdr:sp macro="" textlink="">
      <xdr:nvSpPr>
        <xdr:cNvPr id="251" name="楕円 250">
          <a:extLst>
            <a:ext uri="{FF2B5EF4-FFF2-40B4-BE49-F238E27FC236}">
              <a16:creationId xmlns:a16="http://schemas.microsoft.com/office/drawing/2014/main" id="{B5624010-777B-4061-918D-75A758ADFDB9}"/>
            </a:ext>
          </a:extLst>
        </xdr:cNvPr>
        <xdr:cNvSpPr/>
      </xdr:nvSpPr>
      <xdr:spPr>
        <a:xfrm>
          <a:off x="8699500" y="105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87840</xdr:rowOff>
    </xdr:from>
    <xdr:to>
      <xdr:col>50</xdr:col>
      <xdr:colOff>114300</xdr:colOff>
      <xdr:row>61</xdr:row>
      <xdr:rowOff>96726</xdr:rowOff>
    </xdr:to>
    <xdr:cxnSp macro="">
      <xdr:nvCxnSpPr>
        <xdr:cNvPr id="252" name="直線コネクタ 251">
          <a:extLst>
            <a:ext uri="{FF2B5EF4-FFF2-40B4-BE49-F238E27FC236}">
              <a16:creationId xmlns:a16="http://schemas.microsoft.com/office/drawing/2014/main" id="{222F6B0E-8958-4D91-A129-5A1F322E1988}"/>
            </a:ext>
          </a:extLst>
        </xdr:cNvPr>
        <xdr:cNvCxnSpPr/>
      </xdr:nvCxnSpPr>
      <xdr:spPr>
        <a:xfrm flipV="1">
          <a:off x="8750300" y="10546290"/>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54818</xdr:rowOff>
    </xdr:from>
    <xdr:to>
      <xdr:col>41</xdr:col>
      <xdr:colOff>101600</xdr:colOff>
      <xdr:row>61</xdr:row>
      <xdr:rowOff>156418</xdr:rowOff>
    </xdr:to>
    <xdr:sp macro="" textlink="">
      <xdr:nvSpPr>
        <xdr:cNvPr id="253" name="楕円 252">
          <a:extLst>
            <a:ext uri="{FF2B5EF4-FFF2-40B4-BE49-F238E27FC236}">
              <a16:creationId xmlns:a16="http://schemas.microsoft.com/office/drawing/2014/main" id="{7C3BB1E9-88FE-47AB-B7A5-17C39B9BBA75}"/>
            </a:ext>
          </a:extLst>
        </xdr:cNvPr>
        <xdr:cNvSpPr/>
      </xdr:nvSpPr>
      <xdr:spPr>
        <a:xfrm>
          <a:off x="7810500" y="105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96726</xdr:rowOff>
    </xdr:from>
    <xdr:to>
      <xdr:col>45</xdr:col>
      <xdr:colOff>177800</xdr:colOff>
      <xdr:row>61</xdr:row>
      <xdr:rowOff>105618</xdr:rowOff>
    </xdr:to>
    <xdr:cxnSp macro="">
      <xdr:nvCxnSpPr>
        <xdr:cNvPr id="254" name="直線コネクタ 253">
          <a:extLst>
            <a:ext uri="{FF2B5EF4-FFF2-40B4-BE49-F238E27FC236}">
              <a16:creationId xmlns:a16="http://schemas.microsoft.com/office/drawing/2014/main" id="{93B79E3B-372F-483B-82C6-5C5EE723C634}"/>
            </a:ext>
          </a:extLst>
        </xdr:cNvPr>
        <xdr:cNvCxnSpPr/>
      </xdr:nvCxnSpPr>
      <xdr:spPr>
        <a:xfrm flipV="1">
          <a:off x="7861300" y="1055517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64626</xdr:rowOff>
    </xdr:from>
    <xdr:to>
      <xdr:col>36</xdr:col>
      <xdr:colOff>165100</xdr:colOff>
      <xdr:row>61</xdr:row>
      <xdr:rowOff>166226</xdr:rowOff>
    </xdr:to>
    <xdr:sp macro="" textlink="">
      <xdr:nvSpPr>
        <xdr:cNvPr id="255" name="楕円 254">
          <a:extLst>
            <a:ext uri="{FF2B5EF4-FFF2-40B4-BE49-F238E27FC236}">
              <a16:creationId xmlns:a16="http://schemas.microsoft.com/office/drawing/2014/main" id="{91C6D030-9074-405C-9D55-B44D8BAA7269}"/>
            </a:ext>
          </a:extLst>
        </xdr:cNvPr>
        <xdr:cNvSpPr/>
      </xdr:nvSpPr>
      <xdr:spPr>
        <a:xfrm>
          <a:off x="6921500" y="105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105618</xdr:rowOff>
    </xdr:from>
    <xdr:to>
      <xdr:col>41</xdr:col>
      <xdr:colOff>50800</xdr:colOff>
      <xdr:row>61</xdr:row>
      <xdr:rowOff>115426</xdr:rowOff>
    </xdr:to>
    <xdr:cxnSp macro="">
      <xdr:nvCxnSpPr>
        <xdr:cNvPr id="256" name="直線コネクタ 255">
          <a:extLst>
            <a:ext uri="{FF2B5EF4-FFF2-40B4-BE49-F238E27FC236}">
              <a16:creationId xmlns:a16="http://schemas.microsoft.com/office/drawing/2014/main" id="{270EE9E1-995A-47FE-9EE4-C06BA5443F8E}"/>
            </a:ext>
          </a:extLst>
        </xdr:cNvPr>
        <xdr:cNvCxnSpPr/>
      </xdr:nvCxnSpPr>
      <xdr:spPr>
        <a:xfrm flipV="1">
          <a:off x="6972300" y="10564068"/>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873708D7-47C1-423F-9E6A-40C0F8D4BB14}"/>
            </a:ext>
          </a:extLst>
        </xdr:cNvPr>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6232F9FC-C4D7-445E-965B-55E5C87ABFEA}"/>
            </a:ext>
          </a:extLst>
        </xdr:cNvPr>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8D1F708-EC59-4341-8F42-CC83628BF2C1}"/>
            </a:ext>
          </a:extLst>
        </xdr:cNvPr>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63957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315DBBD-ECD9-417A-B5E5-51AFC356931B}"/>
            </a:ext>
          </a:extLst>
        </xdr:cNvPr>
        <xdr:cNvSpPr txBox="1"/>
      </xdr:nvSpPr>
      <xdr:spPr>
        <a:xfrm>
          <a:off x="6672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155167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863E3D74-0094-4B54-B09E-DE5817E96540}"/>
            </a:ext>
          </a:extLst>
        </xdr:cNvPr>
        <xdr:cNvSpPr txBox="1"/>
      </xdr:nvSpPr>
      <xdr:spPr>
        <a:xfrm>
          <a:off x="9327095" y="102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164053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7BD4050-6ED1-4ABB-8C42-4E48FD0683F6}"/>
            </a:ext>
          </a:extLst>
        </xdr:cNvPr>
        <xdr:cNvSpPr txBox="1"/>
      </xdr:nvSpPr>
      <xdr:spPr>
        <a:xfrm>
          <a:off x="8450795" y="102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6490B08-FCA4-4E86-BEE4-CE367D3DA555}"/>
            </a:ext>
          </a:extLst>
        </xdr:cNvPr>
        <xdr:cNvSpPr txBox="1"/>
      </xdr:nvSpPr>
      <xdr:spPr>
        <a:xfrm>
          <a:off x="7561795" y="1028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11303</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420FFE7A-13D8-4C41-96DD-8B4B67416068}"/>
            </a:ext>
          </a:extLst>
        </xdr:cNvPr>
        <xdr:cNvSpPr txBox="1"/>
      </xdr:nvSpPr>
      <xdr:spPr>
        <a:xfrm>
          <a:off x="6672795" y="102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71738F9-C742-437C-8DD3-E393F7D847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E679830-0E26-452C-B0F4-FC60086569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1FE5792-B450-4324-BECF-BF26879332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37F6000-7709-4087-B1EE-C14D4F7C21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A087A58-F3DF-42CB-9A43-B41CECCD8A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357D552-AB5D-4261-9EB0-F09391D694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AA8A5E7-7364-4726-9E9A-3536E6BEB7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6D555A2-39F2-47EF-A414-F7CBACEFE9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B5F02B0-D8E3-44F1-BDBB-6FEC5E0A9BB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E9EC7F2-B955-4910-B30F-7D730FB52C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1ADE4F9-B8AE-4806-8314-314349082D7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C5C9BF2-E4E4-4951-A0EF-90FAC02E930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8C52231B-2D0D-43F8-BEDF-4FAEA7F67A2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EAFF865-03FC-4589-A598-74A8C197006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D58D9D1-25EF-4D08-B5DF-9864A6B423C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6AC1BABD-A367-4DAD-AFF0-AEC5455B7AD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AE11BD74-1ED5-46F8-A3CB-D3B289C78AE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CA858989-F071-4F91-B2FC-7CC9F9FA788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3B77C8EE-DB07-4775-8D01-A6A7DF7370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841F34D4-0CDA-4EF6-B8F2-EC5B34FAAB6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DE76DB0-89AB-4112-925C-818E78D0C98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8DD6E71-D524-42AC-93C2-4F2AF24461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BCAC7D22-200D-4DDE-953A-8D61F98933C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62A2393-4A49-429A-BAED-BAF89BBF85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4B41E36D-682E-48D1-813A-26F23091E75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B777DD38-FCC2-4DC7-AB29-7F6347A65FB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BCC56F0E-7F8A-4970-AB5E-B628F0241913}"/>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F6EDD0D7-FE0A-409F-A713-AC0193A708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9BBE7AA7-FF15-4714-8BB7-77145DF659E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7921AB14-372C-436F-B86D-0786E7AB8BD3}"/>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a:extLst>
            <a:ext uri="{FF2B5EF4-FFF2-40B4-BE49-F238E27FC236}">
              <a16:creationId xmlns:a16="http://schemas.microsoft.com/office/drawing/2014/main" id="{019D1AAC-6F6B-4C9E-9BAE-5A4F0F137F45}"/>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475D1207-5D85-4A00-BAFE-FB16AA7C73AC}"/>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a:extLst>
            <a:ext uri="{FF2B5EF4-FFF2-40B4-BE49-F238E27FC236}">
              <a16:creationId xmlns:a16="http://schemas.microsoft.com/office/drawing/2014/main" id="{CC42A7AD-8090-43D2-BE42-6AD715E2E15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a:extLst>
            <a:ext uri="{FF2B5EF4-FFF2-40B4-BE49-F238E27FC236}">
              <a16:creationId xmlns:a16="http://schemas.microsoft.com/office/drawing/2014/main" id="{908BB783-329C-44BC-AA19-5718C936D546}"/>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a:extLst>
            <a:ext uri="{FF2B5EF4-FFF2-40B4-BE49-F238E27FC236}">
              <a16:creationId xmlns:a16="http://schemas.microsoft.com/office/drawing/2014/main" id="{ED345700-110C-44A5-B976-C77DAA1311C9}"/>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a:extLst>
            <a:ext uri="{FF2B5EF4-FFF2-40B4-BE49-F238E27FC236}">
              <a16:creationId xmlns:a16="http://schemas.microsoft.com/office/drawing/2014/main" id="{BF1F661A-2F94-4896-8F18-A7652524BDEC}"/>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a:extLst>
            <a:ext uri="{FF2B5EF4-FFF2-40B4-BE49-F238E27FC236}">
              <a16:creationId xmlns:a16="http://schemas.microsoft.com/office/drawing/2014/main" id="{3C2F7852-E3E8-4ABD-8E25-A1980254CAA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470AB0-80F0-49FB-AF59-1E694A494D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9A465D6-D074-4BB0-B831-F45AFCCAC4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FE7DE49-FD2C-4C34-B1EF-F2B318EF45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3E2DEF6-C76B-4259-B616-773FE60EE8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F0136C2-71D2-4C7D-A6FC-D9ABBBC9F1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307" name="楕円 306">
          <a:extLst>
            <a:ext uri="{FF2B5EF4-FFF2-40B4-BE49-F238E27FC236}">
              <a16:creationId xmlns:a16="http://schemas.microsoft.com/office/drawing/2014/main" id="{876D1660-9533-4935-9010-E35F1DAB7AA8}"/>
            </a:ext>
          </a:extLst>
        </xdr:cNvPr>
        <xdr:cNvSpPr/>
      </xdr:nvSpPr>
      <xdr:spPr>
        <a:xfrm>
          <a:off x="4584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91820</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52E4393C-48A8-457A-9F3F-FF44674217AC}"/>
            </a:ext>
          </a:extLst>
        </xdr:cNvPr>
        <xdr:cNvSpPr txBox="1"/>
      </xdr:nvSpPr>
      <xdr:spPr>
        <a:xfrm>
          <a:off x="4673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23223</xdr:rowOff>
    </xdr:from>
    <xdr:to>
      <xdr:col>20</xdr:col>
      <xdr:colOff>38100</xdr:colOff>
      <xdr:row>80</xdr:row>
      <xdr:rowOff>124823</xdr:rowOff>
    </xdr:to>
    <xdr:sp macro="" textlink="">
      <xdr:nvSpPr>
        <xdr:cNvPr id="309" name="楕円 308">
          <a:extLst>
            <a:ext uri="{FF2B5EF4-FFF2-40B4-BE49-F238E27FC236}">
              <a16:creationId xmlns:a16="http://schemas.microsoft.com/office/drawing/2014/main" id="{2EFA9FCC-09E4-4358-9D63-1B0C57D7819B}"/>
            </a:ext>
          </a:extLst>
        </xdr:cNvPr>
        <xdr:cNvSpPr/>
      </xdr:nvSpPr>
      <xdr:spPr>
        <a:xfrm>
          <a:off x="3746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74023</xdr:rowOff>
    </xdr:from>
    <xdr:to>
      <xdr:col>24</xdr:col>
      <xdr:colOff>63500</xdr:colOff>
      <xdr:row>80</xdr:row>
      <xdr:rowOff>119743</xdr:rowOff>
    </xdr:to>
    <xdr:cxnSp macro="">
      <xdr:nvCxnSpPr>
        <xdr:cNvPr id="310" name="直線コネクタ 309">
          <a:extLst>
            <a:ext uri="{FF2B5EF4-FFF2-40B4-BE49-F238E27FC236}">
              <a16:creationId xmlns:a16="http://schemas.microsoft.com/office/drawing/2014/main" id="{9648463E-965D-4167-81A6-8AEE158328AE}"/>
            </a:ext>
          </a:extLst>
        </xdr:cNvPr>
        <xdr:cNvCxnSpPr/>
      </xdr:nvCxnSpPr>
      <xdr:spPr>
        <a:xfrm>
          <a:off x="3797300" y="137900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11" name="楕円 310">
          <a:extLst>
            <a:ext uri="{FF2B5EF4-FFF2-40B4-BE49-F238E27FC236}">
              <a16:creationId xmlns:a16="http://schemas.microsoft.com/office/drawing/2014/main" id="{C1709391-C5C7-4D21-B158-EE7E1894EF84}"/>
            </a:ext>
          </a:extLst>
        </xdr:cNvPr>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74023</xdr:rowOff>
    </xdr:to>
    <xdr:cxnSp macro="">
      <xdr:nvCxnSpPr>
        <xdr:cNvPr id="312" name="直線コネクタ 311">
          <a:extLst>
            <a:ext uri="{FF2B5EF4-FFF2-40B4-BE49-F238E27FC236}">
              <a16:creationId xmlns:a16="http://schemas.microsoft.com/office/drawing/2014/main" id="{2E517138-6F2E-40A3-BB93-231DB9ECAFA0}"/>
            </a:ext>
          </a:extLst>
        </xdr:cNvPr>
        <xdr:cNvCxnSpPr/>
      </xdr:nvCxnSpPr>
      <xdr:spPr>
        <a:xfrm>
          <a:off x="2908300" y="137541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313" name="楕円 312">
          <a:extLst>
            <a:ext uri="{FF2B5EF4-FFF2-40B4-BE49-F238E27FC236}">
              <a16:creationId xmlns:a16="http://schemas.microsoft.com/office/drawing/2014/main" id="{7810083B-E137-49CF-ACBD-E0262DBFC0D8}"/>
            </a:ext>
          </a:extLst>
        </xdr:cNvPr>
        <xdr:cNvSpPr/>
      </xdr:nvSpPr>
      <xdr:spPr>
        <a:xfrm>
          <a:off x="1968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81</xdr:row>
      <xdr:rowOff>147501</xdr:rowOff>
    </xdr:to>
    <xdr:cxnSp macro="">
      <xdr:nvCxnSpPr>
        <xdr:cNvPr id="314" name="直線コネクタ 313">
          <a:extLst>
            <a:ext uri="{FF2B5EF4-FFF2-40B4-BE49-F238E27FC236}">
              <a16:creationId xmlns:a16="http://schemas.microsoft.com/office/drawing/2014/main" id="{98B6FAF8-808C-45D3-9DBC-EF7E0B694D6F}"/>
            </a:ext>
          </a:extLst>
        </xdr:cNvPr>
        <xdr:cNvCxnSpPr/>
      </xdr:nvCxnSpPr>
      <xdr:spPr>
        <a:xfrm flipV="1">
          <a:off x="2019300" y="13754100"/>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80373</xdr:rowOff>
    </xdr:from>
    <xdr:to>
      <xdr:col>6</xdr:col>
      <xdr:colOff>38100</xdr:colOff>
      <xdr:row>82</xdr:row>
      <xdr:rowOff>10523</xdr:rowOff>
    </xdr:to>
    <xdr:sp macro="" textlink="">
      <xdr:nvSpPr>
        <xdr:cNvPr id="315" name="楕円 314">
          <a:extLst>
            <a:ext uri="{FF2B5EF4-FFF2-40B4-BE49-F238E27FC236}">
              <a16:creationId xmlns:a16="http://schemas.microsoft.com/office/drawing/2014/main" id="{DC39CC90-25CE-4B82-B3C0-221418443F65}"/>
            </a:ext>
          </a:extLst>
        </xdr:cNvPr>
        <xdr:cNvSpPr/>
      </xdr:nvSpPr>
      <xdr:spPr>
        <a:xfrm>
          <a:off x="1079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131173</xdr:rowOff>
    </xdr:from>
    <xdr:to>
      <xdr:col>10</xdr:col>
      <xdr:colOff>114300</xdr:colOff>
      <xdr:row>81</xdr:row>
      <xdr:rowOff>147501</xdr:rowOff>
    </xdr:to>
    <xdr:cxnSp macro="">
      <xdr:nvCxnSpPr>
        <xdr:cNvPr id="316" name="直線コネクタ 315">
          <a:extLst>
            <a:ext uri="{FF2B5EF4-FFF2-40B4-BE49-F238E27FC236}">
              <a16:creationId xmlns:a16="http://schemas.microsoft.com/office/drawing/2014/main" id="{AB70992C-9473-41FF-9627-25FC195FE88F}"/>
            </a:ext>
          </a:extLst>
        </xdr:cNvPr>
        <xdr:cNvCxnSpPr/>
      </xdr:nvCxnSpPr>
      <xdr:spPr>
        <a:xfrm>
          <a:off x="1130300" y="140186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a:extLst>
            <a:ext uri="{FF2B5EF4-FFF2-40B4-BE49-F238E27FC236}">
              <a16:creationId xmlns:a16="http://schemas.microsoft.com/office/drawing/2014/main" id="{105FC892-E3DB-4B55-8077-CD02B676F481}"/>
            </a:ext>
          </a:extLst>
        </xdr:cNvPr>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a:extLst>
            <a:ext uri="{FF2B5EF4-FFF2-40B4-BE49-F238E27FC236}">
              <a16:creationId xmlns:a16="http://schemas.microsoft.com/office/drawing/2014/main" id="{196D8BCD-51FC-4825-90D3-02D661332F01}"/>
            </a:ext>
          </a:extLst>
        </xdr:cNvPr>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a:extLst>
            <a:ext uri="{FF2B5EF4-FFF2-40B4-BE49-F238E27FC236}">
              <a16:creationId xmlns:a16="http://schemas.microsoft.com/office/drawing/2014/main" id="{C45407B0-272E-4205-86FE-2091BAE9CD59}"/>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a:extLst>
            <a:ext uri="{FF2B5EF4-FFF2-40B4-BE49-F238E27FC236}">
              <a16:creationId xmlns:a16="http://schemas.microsoft.com/office/drawing/2014/main" id="{6B93AD95-D2E6-4171-9095-E86FE3D0B93F}"/>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141350</xdr:rowOff>
    </xdr:from>
    <xdr:ext cx="405111" cy="259045"/>
    <xdr:sp macro="" textlink="">
      <xdr:nvSpPr>
        <xdr:cNvPr id="321" name="n_1mainValue【公営住宅】&#10;有形固定資産減価償却率">
          <a:extLst>
            <a:ext uri="{FF2B5EF4-FFF2-40B4-BE49-F238E27FC236}">
              <a16:creationId xmlns:a16="http://schemas.microsoft.com/office/drawing/2014/main" id="{424968AF-53BA-416A-9526-88F1CEEDFFAC}"/>
            </a:ext>
          </a:extLst>
        </xdr:cNvPr>
        <xdr:cNvSpPr txBox="1"/>
      </xdr:nvSpPr>
      <xdr:spPr>
        <a:xfrm>
          <a:off x="3582044"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322" name="n_2mainValue【公営住宅】&#10;有形固定資産減価償却率">
          <a:extLst>
            <a:ext uri="{FF2B5EF4-FFF2-40B4-BE49-F238E27FC236}">
              <a16:creationId xmlns:a16="http://schemas.microsoft.com/office/drawing/2014/main" id="{17AB2EFC-E6B5-47AE-8E88-7DF85AFDCE1D}"/>
            </a:ext>
          </a:extLst>
        </xdr:cNvPr>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17978</xdr:rowOff>
    </xdr:from>
    <xdr:ext cx="405111" cy="259045"/>
    <xdr:sp macro="" textlink="">
      <xdr:nvSpPr>
        <xdr:cNvPr id="323" name="n_3mainValue【公営住宅】&#10;有形固定資産減価償却率">
          <a:extLst>
            <a:ext uri="{FF2B5EF4-FFF2-40B4-BE49-F238E27FC236}">
              <a16:creationId xmlns:a16="http://schemas.microsoft.com/office/drawing/2014/main" id="{C25C1046-6969-4006-A514-E3EEF15FC8A9}"/>
            </a:ext>
          </a:extLst>
        </xdr:cNvPr>
        <xdr:cNvSpPr txBox="1"/>
      </xdr:nvSpPr>
      <xdr:spPr>
        <a:xfrm>
          <a:off x="18167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1650</xdr:rowOff>
    </xdr:from>
    <xdr:ext cx="405111" cy="259045"/>
    <xdr:sp macro="" textlink="">
      <xdr:nvSpPr>
        <xdr:cNvPr id="324" name="n_4mainValue【公営住宅】&#10;有形固定資産減価償却率">
          <a:extLst>
            <a:ext uri="{FF2B5EF4-FFF2-40B4-BE49-F238E27FC236}">
              <a16:creationId xmlns:a16="http://schemas.microsoft.com/office/drawing/2014/main" id="{D3A7F8D2-80A6-4DC6-B276-5522C7EDFA1A}"/>
            </a:ext>
          </a:extLst>
        </xdr:cNvPr>
        <xdr:cNvSpPr txBox="1"/>
      </xdr:nvSpPr>
      <xdr:spPr>
        <a:xfrm>
          <a:off x="927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BC31DE37-87CD-4098-9985-9935009297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E613407-8D30-4BC5-A173-464477BDF5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B9C4DFD4-5F64-417C-B8BF-9EAEBD27B96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DEBACCB-6DB9-46AA-8901-C505BD2240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9B0CAA2-9AB4-42B2-8DFF-276012E137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4AAA60EC-DAC0-40CA-9BC7-D4DA3E1F3D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2C9F210-4EAE-4EC5-B041-3BF6480732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60B85D45-4DBF-4683-B7CD-E66E88E58A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4A98FDA5-7D64-4374-83B9-8EA4CCB16A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364077DF-A7B7-47C0-8F05-7CA9D8F10D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B338B201-CE6C-4E0A-9FCC-9072D6C6A28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9A90057D-77E1-45CE-AE76-8C0AE3B7845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A38523A7-467A-4A7E-9D7E-8994A0971F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3C2CC6B3-80F7-483A-BD71-9DBCD01DCF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2EF85136-2930-4FFE-9E3B-60F988E44BF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a:extLst>
            <a:ext uri="{FF2B5EF4-FFF2-40B4-BE49-F238E27FC236}">
              <a16:creationId xmlns:a16="http://schemas.microsoft.com/office/drawing/2014/main" id="{C5E08764-3857-4E5C-817B-75344D49628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9E681592-2A07-4421-B5C0-E7802F1ABA7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a:extLst>
            <a:ext uri="{FF2B5EF4-FFF2-40B4-BE49-F238E27FC236}">
              <a16:creationId xmlns:a16="http://schemas.microsoft.com/office/drawing/2014/main" id="{1B42A881-6AF0-4693-89DB-5D0323243A5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8323ADBA-3E35-4393-9BC7-76B6549AD09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a:extLst>
            <a:ext uri="{FF2B5EF4-FFF2-40B4-BE49-F238E27FC236}">
              <a16:creationId xmlns:a16="http://schemas.microsoft.com/office/drawing/2014/main" id="{810111A8-E05B-4C74-9DFB-4140F486013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D2C2A0DB-B324-4438-B1AE-4A92211EF2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a:extLst>
            <a:ext uri="{FF2B5EF4-FFF2-40B4-BE49-F238E27FC236}">
              <a16:creationId xmlns:a16="http://schemas.microsoft.com/office/drawing/2014/main" id="{C75C1BC9-B468-4BFE-AD98-454056B55DD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AE987A4D-0E05-4785-B4B2-62D74828F7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a:extLst>
            <a:ext uri="{FF2B5EF4-FFF2-40B4-BE49-F238E27FC236}">
              <a16:creationId xmlns:a16="http://schemas.microsoft.com/office/drawing/2014/main" id="{D2B4A69B-239A-4B6B-B0B2-80B5C2729858}"/>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a:extLst>
            <a:ext uri="{FF2B5EF4-FFF2-40B4-BE49-F238E27FC236}">
              <a16:creationId xmlns:a16="http://schemas.microsoft.com/office/drawing/2014/main" id="{DDAD34F6-F4D8-4CE0-BC11-4F011EC74AE5}"/>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a:extLst>
            <a:ext uri="{FF2B5EF4-FFF2-40B4-BE49-F238E27FC236}">
              <a16:creationId xmlns:a16="http://schemas.microsoft.com/office/drawing/2014/main" id="{0CD00698-B28F-4DB8-AAD6-4713373952E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a:extLst>
            <a:ext uri="{FF2B5EF4-FFF2-40B4-BE49-F238E27FC236}">
              <a16:creationId xmlns:a16="http://schemas.microsoft.com/office/drawing/2014/main" id="{C6DB0C86-C3CC-495E-AE34-1405912852B1}"/>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a:extLst>
            <a:ext uri="{FF2B5EF4-FFF2-40B4-BE49-F238E27FC236}">
              <a16:creationId xmlns:a16="http://schemas.microsoft.com/office/drawing/2014/main" id="{064BF976-B2F6-4882-8865-1180C0E34797}"/>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a:extLst>
            <a:ext uri="{FF2B5EF4-FFF2-40B4-BE49-F238E27FC236}">
              <a16:creationId xmlns:a16="http://schemas.microsoft.com/office/drawing/2014/main" id="{2BB7CBC5-C710-4B56-8CBE-9015FF04E14C}"/>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a:extLst>
            <a:ext uri="{FF2B5EF4-FFF2-40B4-BE49-F238E27FC236}">
              <a16:creationId xmlns:a16="http://schemas.microsoft.com/office/drawing/2014/main" id="{1C794621-69EF-42F6-BDB0-1C1E284B0998}"/>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a:extLst>
            <a:ext uri="{FF2B5EF4-FFF2-40B4-BE49-F238E27FC236}">
              <a16:creationId xmlns:a16="http://schemas.microsoft.com/office/drawing/2014/main" id="{2FDC0CCE-617F-48B8-965E-C72B0C5D7852}"/>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a:extLst>
            <a:ext uri="{FF2B5EF4-FFF2-40B4-BE49-F238E27FC236}">
              <a16:creationId xmlns:a16="http://schemas.microsoft.com/office/drawing/2014/main" id="{276A87ED-C017-4159-B296-E93958F9B641}"/>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a:extLst>
            <a:ext uri="{FF2B5EF4-FFF2-40B4-BE49-F238E27FC236}">
              <a16:creationId xmlns:a16="http://schemas.microsoft.com/office/drawing/2014/main" id="{62562258-F9F4-434E-8776-DF4CA15688C7}"/>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a:extLst>
            <a:ext uri="{FF2B5EF4-FFF2-40B4-BE49-F238E27FC236}">
              <a16:creationId xmlns:a16="http://schemas.microsoft.com/office/drawing/2014/main" id="{4D608486-98D2-4192-9352-7E58FDFFAF94}"/>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96B7B1-3307-4062-883B-D179B5F75FD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A8D0F59-3B37-475A-8C88-762B7892C7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97A8559-25EF-4D25-9459-0FC6CD03D4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1E954E1-0646-4356-8F19-085CBCDD7A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3FBC935-7B87-489A-81FA-03876DF9BE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118821</xdr:rowOff>
    </xdr:from>
    <xdr:to>
      <xdr:col>55</xdr:col>
      <xdr:colOff>50800</xdr:colOff>
      <xdr:row>86</xdr:row>
      <xdr:rowOff>48971</xdr:rowOff>
    </xdr:to>
    <xdr:sp macro="" textlink="">
      <xdr:nvSpPr>
        <xdr:cNvPr id="364" name="楕円 363">
          <a:extLst>
            <a:ext uri="{FF2B5EF4-FFF2-40B4-BE49-F238E27FC236}">
              <a16:creationId xmlns:a16="http://schemas.microsoft.com/office/drawing/2014/main" id="{4EC3A724-28B7-4216-BA49-9AE19B9C4889}"/>
            </a:ext>
          </a:extLst>
        </xdr:cNvPr>
        <xdr:cNvSpPr/>
      </xdr:nvSpPr>
      <xdr:spPr>
        <a:xfrm>
          <a:off x="10426700" y="146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50537</xdr:rowOff>
    </xdr:from>
    <xdr:ext cx="469744" cy="259045"/>
    <xdr:sp macro="" textlink="">
      <xdr:nvSpPr>
        <xdr:cNvPr id="365" name="【公営住宅】&#10;一人当たり面積該当値テキスト">
          <a:extLst>
            <a:ext uri="{FF2B5EF4-FFF2-40B4-BE49-F238E27FC236}">
              <a16:creationId xmlns:a16="http://schemas.microsoft.com/office/drawing/2014/main" id="{29396C7A-E85B-4400-B4E2-8FCE1953FEAD}"/>
            </a:ext>
          </a:extLst>
        </xdr:cNvPr>
        <xdr:cNvSpPr txBox="1"/>
      </xdr:nvSpPr>
      <xdr:spPr>
        <a:xfrm>
          <a:off x="10515600" y="146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120117</xdr:rowOff>
    </xdr:from>
    <xdr:to>
      <xdr:col>50</xdr:col>
      <xdr:colOff>165100</xdr:colOff>
      <xdr:row>86</xdr:row>
      <xdr:rowOff>50267</xdr:rowOff>
    </xdr:to>
    <xdr:sp macro="" textlink="">
      <xdr:nvSpPr>
        <xdr:cNvPr id="366" name="楕円 365">
          <a:extLst>
            <a:ext uri="{FF2B5EF4-FFF2-40B4-BE49-F238E27FC236}">
              <a16:creationId xmlns:a16="http://schemas.microsoft.com/office/drawing/2014/main" id="{3DA64031-7732-405D-9923-5E151F45F236}"/>
            </a:ext>
          </a:extLst>
        </xdr:cNvPr>
        <xdr:cNvSpPr/>
      </xdr:nvSpPr>
      <xdr:spPr>
        <a:xfrm>
          <a:off x="95885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169621</xdr:rowOff>
    </xdr:from>
    <xdr:to>
      <xdr:col>55</xdr:col>
      <xdr:colOff>0</xdr:colOff>
      <xdr:row>85</xdr:row>
      <xdr:rowOff>170917</xdr:rowOff>
    </xdr:to>
    <xdr:cxnSp macro="">
      <xdr:nvCxnSpPr>
        <xdr:cNvPr id="367" name="直線コネクタ 366">
          <a:extLst>
            <a:ext uri="{FF2B5EF4-FFF2-40B4-BE49-F238E27FC236}">
              <a16:creationId xmlns:a16="http://schemas.microsoft.com/office/drawing/2014/main" id="{AEFBB8DB-8FD0-4433-87ED-108027FA6AC6}"/>
            </a:ext>
          </a:extLst>
        </xdr:cNvPr>
        <xdr:cNvCxnSpPr/>
      </xdr:nvCxnSpPr>
      <xdr:spPr>
        <a:xfrm flipV="1">
          <a:off x="9639300" y="14742871"/>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111277</xdr:rowOff>
    </xdr:from>
    <xdr:to>
      <xdr:col>46</xdr:col>
      <xdr:colOff>38100</xdr:colOff>
      <xdr:row>86</xdr:row>
      <xdr:rowOff>41427</xdr:rowOff>
    </xdr:to>
    <xdr:sp macro="" textlink="">
      <xdr:nvSpPr>
        <xdr:cNvPr id="368" name="楕円 367">
          <a:extLst>
            <a:ext uri="{FF2B5EF4-FFF2-40B4-BE49-F238E27FC236}">
              <a16:creationId xmlns:a16="http://schemas.microsoft.com/office/drawing/2014/main" id="{A7D8BF77-9CBC-4D3C-B3A3-A40ABA9AF901}"/>
            </a:ext>
          </a:extLst>
        </xdr:cNvPr>
        <xdr:cNvSpPr/>
      </xdr:nvSpPr>
      <xdr:spPr>
        <a:xfrm>
          <a:off x="8699500" y="146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162077</xdr:rowOff>
    </xdr:from>
    <xdr:to>
      <xdr:col>50</xdr:col>
      <xdr:colOff>114300</xdr:colOff>
      <xdr:row>85</xdr:row>
      <xdr:rowOff>170917</xdr:rowOff>
    </xdr:to>
    <xdr:cxnSp macro="">
      <xdr:nvCxnSpPr>
        <xdr:cNvPr id="369" name="直線コネクタ 368">
          <a:extLst>
            <a:ext uri="{FF2B5EF4-FFF2-40B4-BE49-F238E27FC236}">
              <a16:creationId xmlns:a16="http://schemas.microsoft.com/office/drawing/2014/main" id="{73153696-638F-48FA-9375-C3210FCA92CC}"/>
            </a:ext>
          </a:extLst>
        </xdr:cNvPr>
        <xdr:cNvCxnSpPr/>
      </xdr:nvCxnSpPr>
      <xdr:spPr>
        <a:xfrm>
          <a:off x="8750300" y="1473532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121183</xdr:rowOff>
    </xdr:from>
    <xdr:to>
      <xdr:col>41</xdr:col>
      <xdr:colOff>101600</xdr:colOff>
      <xdr:row>86</xdr:row>
      <xdr:rowOff>51333</xdr:rowOff>
    </xdr:to>
    <xdr:sp macro="" textlink="">
      <xdr:nvSpPr>
        <xdr:cNvPr id="370" name="楕円 369">
          <a:extLst>
            <a:ext uri="{FF2B5EF4-FFF2-40B4-BE49-F238E27FC236}">
              <a16:creationId xmlns:a16="http://schemas.microsoft.com/office/drawing/2014/main" id="{3E619D0A-D938-4448-A0D1-6BEB9CC9D01A}"/>
            </a:ext>
          </a:extLst>
        </xdr:cNvPr>
        <xdr:cNvSpPr/>
      </xdr:nvSpPr>
      <xdr:spPr>
        <a:xfrm>
          <a:off x="7810500" y="146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162077</xdr:rowOff>
    </xdr:from>
    <xdr:to>
      <xdr:col>45</xdr:col>
      <xdr:colOff>177800</xdr:colOff>
      <xdr:row>86</xdr:row>
      <xdr:rowOff>533</xdr:rowOff>
    </xdr:to>
    <xdr:cxnSp macro="">
      <xdr:nvCxnSpPr>
        <xdr:cNvPr id="371" name="直線コネクタ 370">
          <a:extLst>
            <a:ext uri="{FF2B5EF4-FFF2-40B4-BE49-F238E27FC236}">
              <a16:creationId xmlns:a16="http://schemas.microsoft.com/office/drawing/2014/main" id="{C1E4EDEB-A283-4BAB-9B8D-DFA309C40B42}"/>
            </a:ext>
          </a:extLst>
        </xdr:cNvPr>
        <xdr:cNvCxnSpPr/>
      </xdr:nvCxnSpPr>
      <xdr:spPr>
        <a:xfrm flipV="1">
          <a:off x="7861300" y="147353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123165</xdr:rowOff>
    </xdr:from>
    <xdr:to>
      <xdr:col>36</xdr:col>
      <xdr:colOff>165100</xdr:colOff>
      <xdr:row>86</xdr:row>
      <xdr:rowOff>53315</xdr:rowOff>
    </xdr:to>
    <xdr:sp macro="" textlink="">
      <xdr:nvSpPr>
        <xdr:cNvPr id="372" name="楕円 371">
          <a:extLst>
            <a:ext uri="{FF2B5EF4-FFF2-40B4-BE49-F238E27FC236}">
              <a16:creationId xmlns:a16="http://schemas.microsoft.com/office/drawing/2014/main" id="{617464EB-E931-406A-83AA-5DA6F581C5FA}"/>
            </a:ext>
          </a:extLst>
        </xdr:cNvPr>
        <xdr:cNvSpPr/>
      </xdr:nvSpPr>
      <xdr:spPr>
        <a:xfrm>
          <a:off x="6921500" y="146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xdr:rowOff>
    </xdr:from>
    <xdr:to>
      <xdr:col>41</xdr:col>
      <xdr:colOff>50800</xdr:colOff>
      <xdr:row>86</xdr:row>
      <xdr:rowOff>2515</xdr:rowOff>
    </xdr:to>
    <xdr:cxnSp macro="">
      <xdr:nvCxnSpPr>
        <xdr:cNvPr id="373" name="直線コネクタ 372">
          <a:extLst>
            <a:ext uri="{FF2B5EF4-FFF2-40B4-BE49-F238E27FC236}">
              <a16:creationId xmlns:a16="http://schemas.microsoft.com/office/drawing/2014/main" id="{A0382205-1E7D-4A78-AB99-3BF891D0B086}"/>
            </a:ext>
          </a:extLst>
        </xdr:cNvPr>
        <xdr:cNvCxnSpPr/>
      </xdr:nvCxnSpPr>
      <xdr:spPr>
        <a:xfrm flipV="1">
          <a:off x="6972300" y="1474523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a:extLst>
            <a:ext uri="{FF2B5EF4-FFF2-40B4-BE49-F238E27FC236}">
              <a16:creationId xmlns:a16="http://schemas.microsoft.com/office/drawing/2014/main" id="{37953D85-6083-4BF3-8997-495DA0709F12}"/>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a:extLst>
            <a:ext uri="{FF2B5EF4-FFF2-40B4-BE49-F238E27FC236}">
              <a16:creationId xmlns:a16="http://schemas.microsoft.com/office/drawing/2014/main" id="{22037B10-24D7-48AD-B1A2-C39F0FFF0C67}"/>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a:extLst>
            <a:ext uri="{FF2B5EF4-FFF2-40B4-BE49-F238E27FC236}">
              <a16:creationId xmlns:a16="http://schemas.microsoft.com/office/drawing/2014/main" id="{A6BB74E6-B67A-4A59-813D-756AA6C99EA1}"/>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7" name="n_4aveValue【公営住宅】&#10;一人当たり面積">
          <a:extLst>
            <a:ext uri="{FF2B5EF4-FFF2-40B4-BE49-F238E27FC236}">
              <a16:creationId xmlns:a16="http://schemas.microsoft.com/office/drawing/2014/main" id="{40246AC7-D7C7-433E-AEF1-F47D4B79A627}"/>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41394</xdr:rowOff>
    </xdr:from>
    <xdr:ext cx="469744" cy="259045"/>
    <xdr:sp macro="" textlink="">
      <xdr:nvSpPr>
        <xdr:cNvPr id="378" name="n_1mainValue【公営住宅】&#10;一人当たり面積">
          <a:extLst>
            <a:ext uri="{FF2B5EF4-FFF2-40B4-BE49-F238E27FC236}">
              <a16:creationId xmlns:a16="http://schemas.microsoft.com/office/drawing/2014/main" id="{2A4F90CE-3FCB-4B09-ABB5-1C03D709EFAD}"/>
            </a:ext>
          </a:extLst>
        </xdr:cNvPr>
        <xdr:cNvSpPr txBox="1"/>
      </xdr:nvSpPr>
      <xdr:spPr>
        <a:xfrm>
          <a:off x="9391727" y="147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32554</xdr:rowOff>
    </xdr:from>
    <xdr:ext cx="469744" cy="259045"/>
    <xdr:sp macro="" textlink="">
      <xdr:nvSpPr>
        <xdr:cNvPr id="379" name="n_2mainValue【公営住宅】&#10;一人当たり面積">
          <a:extLst>
            <a:ext uri="{FF2B5EF4-FFF2-40B4-BE49-F238E27FC236}">
              <a16:creationId xmlns:a16="http://schemas.microsoft.com/office/drawing/2014/main" id="{92D2B538-FF0D-4805-A523-E80B9EDDDC68}"/>
            </a:ext>
          </a:extLst>
        </xdr:cNvPr>
        <xdr:cNvSpPr txBox="1"/>
      </xdr:nvSpPr>
      <xdr:spPr>
        <a:xfrm>
          <a:off x="8515427" y="1477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67860</xdr:rowOff>
    </xdr:from>
    <xdr:ext cx="469744" cy="259045"/>
    <xdr:sp macro="" textlink="">
      <xdr:nvSpPr>
        <xdr:cNvPr id="380" name="n_3mainValue【公営住宅】&#10;一人当たり面積">
          <a:extLst>
            <a:ext uri="{FF2B5EF4-FFF2-40B4-BE49-F238E27FC236}">
              <a16:creationId xmlns:a16="http://schemas.microsoft.com/office/drawing/2014/main" id="{CA2548EE-12C4-4CF2-8841-F0F0865F5744}"/>
            </a:ext>
          </a:extLst>
        </xdr:cNvPr>
        <xdr:cNvSpPr txBox="1"/>
      </xdr:nvSpPr>
      <xdr:spPr>
        <a:xfrm>
          <a:off x="7626427" y="144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44442</xdr:rowOff>
    </xdr:from>
    <xdr:ext cx="469744" cy="259045"/>
    <xdr:sp macro="" textlink="">
      <xdr:nvSpPr>
        <xdr:cNvPr id="381" name="n_4mainValue【公営住宅】&#10;一人当たり面積">
          <a:extLst>
            <a:ext uri="{FF2B5EF4-FFF2-40B4-BE49-F238E27FC236}">
              <a16:creationId xmlns:a16="http://schemas.microsoft.com/office/drawing/2014/main" id="{6743EF0C-6EFB-4BE3-9F34-FD8CD1E3D743}"/>
            </a:ext>
          </a:extLst>
        </xdr:cNvPr>
        <xdr:cNvSpPr txBox="1"/>
      </xdr:nvSpPr>
      <xdr:spPr>
        <a:xfrm>
          <a:off x="6737427" y="147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E0A361A2-D162-4BC8-94B2-DF650B31E2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BF71C271-0449-44F4-88B0-9FC698B515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E1FC49A3-FE68-47AA-A404-2C80AD2EC1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DABD5F53-288E-496F-91BE-AE13007DAE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A70910F0-3421-4FE6-989C-CF9C9D102B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3A37274D-5206-4DF6-88AB-D92A72BE83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F11B115A-718D-40E2-9D5A-8B2F98A993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DA886AE-40D3-4405-B2E7-667C73187C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47243228-C5F9-4C5B-AF96-AA7BDCC8B1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162C545F-EAA2-4DA1-BBD1-2B8E0ED4EE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CF2C1E11-9388-4EF6-BED0-119F213516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B9B5E3AF-94C4-4D21-88E9-2BF08C4BDE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753A82DD-CD86-4054-A1F9-573549A8D2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A6854AE0-2293-41CE-B488-03238181A1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F8202C7F-71B3-4197-AD4F-D2E0D1693B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500609D9-942A-4510-ACAB-11E7D69549C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7EB1B62B-C211-4637-BE60-7E5997A2D2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9181128B-247D-4A56-BB28-68A0059A85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FE232590-1211-4230-BAFC-54B28F24B7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DB1BAE7D-9E96-4C5E-A767-0C655170AA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18A45BFD-FF6D-49D9-B40C-004FD886FC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A142CC5-43C3-4FBC-B1CC-619A4C4E58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D2B5A995-6321-483C-9943-E3476DB024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264FBCAA-0DE3-4B97-980B-BBDEE0EA19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3CA747AB-8394-4666-8CD9-F44CD31C92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45F1732B-C495-4783-A303-AE1A623ECA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D641FC7C-F4DA-40E0-9547-41AF4AD58D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EA7C1FD3-2AAA-499A-ADC5-BC9B5C6BA3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E0637956-0580-4825-AD1C-FC015A8360E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AAE2238E-71EB-4F82-B199-BDB5A5EE61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74FADDF6-C178-4667-85DB-4E36A71A7E3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01163BDC-D672-41DB-A944-9BB1A0CEEB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0D0391EB-9B0C-47FC-AC52-05785B582FB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4BCBBAD2-6961-4A53-90E8-698FE9076A7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53ABFBE6-64F5-4D76-B750-A9CEA1DB3A5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E94C0352-95C1-42F8-8B65-59431CB190E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C8A1C479-A370-4202-BD9E-4E0C07C7A9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ED40E5FE-2F15-4014-B9C3-1B818CE283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30722C7F-4405-4E2D-9264-BE9D422633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1CBAD2A-996D-4D63-8B78-85105007338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65AAA659-C53B-4D38-AB94-8EA72C94F4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164374</xdr:rowOff>
    </xdr:from>
    <xdr:to>
      <xdr:col>85</xdr:col>
      <xdr:colOff>126364</xdr:colOff>
      <xdr:row>42</xdr:row>
      <xdr:rowOff>63137</xdr:rowOff>
    </xdr:to>
    <xdr:cxnSp macro="">
      <xdr:nvCxnSpPr>
        <xdr:cNvPr id="423" name="直線コネクタ 422">
          <a:extLst>
            <a:ext uri="{FF2B5EF4-FFF2-40B4-BE49-F238E27FC236}">
              <a16:creationId xmlns:a16="http://schemas.microsoft.com/office/drawing/2014/main" id="{60F1F204-2588-4BFE-8FE9-5AFDA4EA6816}"/>
            </a:ext>
          </a:extLst>
        </xdr:cNvPr>
        <xdr:cNvCxnSpPr/>
      </xdr:nvCxnSpPr>
      <xdr:spPr>
        <a:xfrm flipV="1">
          <a:off x="16318864" y="5993674"/>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5B28F81B-09AE-4D90-ABF7-CBF75BB484E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5" name="直線コネクタ 424">
          <a:extLst>
            <a:ext uri="{FF2B5EF4-FFF2-40B4-BE49-F238E27FC236}">
              <a16:creationId xmlns:a16="http://schemas.microsoft.com/office/drawing/2014/main" id="{9CB59C18-03F2-403E-A807-5EBE9CC69C4D}"/>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111051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40898B97-504B-4E68-9D05-628C5A659CD3}"/>
            </a:ext>
          </a:extLst>
        </xdr:cNvPr>
        <xdr:cNvSpPr txBox="1"/>
      </xdr:nvSpPr>
      <xdr:spPr>
        <a:xfrm>
          <a:off x="16357600" y="576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164374</xdr:rowOff>
    </xdr:from>
    <xdr:to>
      <xdr:col>86</xdr:col>
      <xdr:colOff>25400</xdr:colOff>
      <xdr:row>34</xdr:row>
      <xdr:rowOff>164374</xdr:rowOff>
    </xdr:to>
    <xdr:cxnSp macro="">
      <xdr:nvCxnSpPr>
        <xdr:cNvPr id="427" name="直線コネクタ 426">
          <a:extLst>
            <a:ext uri="{FF2B5EF4-FFF2-40B4-BE49-F238E27FC236}">
              <a16:creationId xmlns:a16="http://schemas.microsoft.com/office/drawing/2014/main" id="{D95530D1-DD62-46C9-A108-4887C04A174F}"/>
            </a:ext>
          </a:extLst>
        </xdr:cNvPr>
        <xdr:cNvCxnSpPr/>
      </xdr:nvCxnSpPr>
      <xdr:spPr>
        <a:xfrm>
          <a:off x="16230600" y="59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F7E87F59-54FB-4F65-B513-A0B4CA1E5400}"/>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29" name="フローチャート: 判断 428">
          <a:extLst>
            <a:ext uri="{FF2B5EF4-FFF2-40B4-BE49-F238E27FC236}">
              <a16:creationId xmlns:a16="http://schemas.microsoft.com/office/drawing/2014/main" id="{215AA593-952C-449A-9D14-5080FD5A967F}"/>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40096</xdr:rowOff>
    </xdr:from>
    <xdr:to>
      <xdr:col>81</xdr:col>
      <xdr:colOff>101600</xdr:colOff>
      <xdr:row>38</xdr:row>
      <xdr:rowOff>141696</xdr:rowOff>
    </xdr:to>
    <xdr:sp macro="" textlink="">
      <xdr:nvSpPr>
        <xdr:cNvPr id="430" name="フローチャート: 判断 429">
          <a:extLst>
            <a:ext uri="{FF2B5EF4-FFF2-40B4-BE49-F238E27FC236}">
              <a16:creationId xmlns:a16="http://schemas.microsoft.com/office/drawing/2014/main" id="{92148D58-31DC-407E-82F3-9C105A99CF22}"/>
            </a:ext>
          </a:extLst>
        </xdr:cNvPr>
        <xdr:cNvSpPr/>
      </xdr:nvSpPr>
      <xdr:spPr>
        <a:xfrm>
          <a:off x="15430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31" name="フローチャート: 判断 430">
          <a:extLst>
            <a:ext uri="{FF2B5EF4-FFF2-40B4-BE49-F238E27FC236}">
              <a16:creationId xmlns:a16="http://schemas.microsoft.com/office/drawing/2014/main" id="{B7F3C6C8-EC96-49EE-B82E-9557AB16D6DB}"/>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32" name="フローチャート: 判断 431">
          <a:extLst>
            <a:ext uri="{FF2B5EF4-FFF2-40B4-BE49-F238E27FC236}">
              <a16:creationId xmlns:a16="http://schemas.microsoft.com/office/drawing/2014/main" id="{844F8DFF-972D-49F8-9B06-DC8C33BD0B67}"/>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149497</xdr:rowOff>
    </xdr:from>
    <xdr:to>
      <xdr:col>67</xdr:col>
      <xdr:colOff>101600</xdr:colOff>
      <xdr:row>39</xdr:row>
      <xdr:rowOff>79647</xdr:rowOff>
    </xdr:to>
    <xdr:sp macro="" textlink="">
      <xdr:nvSpPr>
        <xdr:cNvPr id="433" name="フローチャート: 判断 432">
          <a:extLst>
            <a:ext uri="{FF2B5EF4-FFF2-40B4-BE49-F238E27FC236}">
              <a16:creationId xmlns:a16="http://schemas.microsoft.com/office/drawing/2014/main" id="{F091BA35-749C-42D7-8B0F-3937527D8E5F}"/>
            </a:ext>
          </a:extLst>
        </xdr:cNvPr>
        <xdr:cNvSpPr/>
      </xdr:nvSpPr>
      <xdr:spPr>
        <a:xfrm>
          <a:off x="12763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4436217-752C-485D-978C-23E8A0BC08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DF33B31-97B2-49E8-89BB-A2A7F8661B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4223A67-42C7-4DC2-93F7-980E4654F1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F125D35-E32F-4947-8410-5C101E261E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17AF62C-A06C-4F7E-A5B1-DC22A76C8D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39" name="楕円 438">
          <a:extLst>
            <a:ext uri="{FF2B5EF4-FFF2-40B4-BE49-F238E27FC236}">
              <a16:creationId xmlns:a16="http://schemas.microsoft.com/office/drawing/2014/main" id="{210F4EEB-7429-4DE2-B61D-8A631F320A9E}"/>
            </a:ext>
          </a:extLst>
        </xdr:cNvPr>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66601</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843C8FF9-90EE-4F85-A78A-DFE8482BF737}"/>
            </a:ext>
          </a:extLst>
        </xdr:cNvPr>
        <xdr:cNvSpPr txBox="1"/>
      </xdr:nvSpPr>
      <xdr:spPr>
        <a:xfrm>
          <a:off x="16357600" y="5895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69487</xdr:rowOff>
    </xdr:from>
    <xdr:to>
      <xdr:col>81</xdr:col>
      <xdr:colOff>101600</xdr:colOff>
      <xdr:row>34</xdr:row>
      <xdr:rowOff>171087</xdr:rowOff>
    </xdr:to>
    <xdr:sp macro="" textlink="">
      <xdr:nvSpPr>
        <xdr:cNvPr id="441" name="楕円 440">
          <a:extLst>
            <a:ext uri="{FF2B5EF4-FFF2-40B4-BE49-F238E27FC236}">
              <a16:creationId xmlns:a16="http://schemas.microsoft.com/office/drawing/2014/main" id="{CA12762C-0545-4E6B-ABAF-B93608044CF9}"/>
            </a:ext>
          </a:extLst>
        </xdr:cNvPr>
        <xdr:cNvSpPr/>
      </xdr:nvSpPr>
      <xdr:spPr>
        <a:xfrm>
          <a:off x="15430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120287</xdr:rowOff>
    </xdr:from>
    <xdr:to>
      <xdr:col>85</xdr:col>
      <xdr:colOff>127000</xdr:colOff>
      <xdr:row>34</xdr:row>
      <xdr:rowOff>164374</xdr:rowOff>
    </xdr:to>
    <xdr:cxnSp macro="">
      <xdr:nvCxnSpPr>
        <xdr:cNvPr id="442" name="直線コネクタ 441">
          <a:extLst>
            <a:ext uri="{FF2B5EF4-FFF2-40B4-BE49-F238E27FC236}">
              <a16:creationId xmlns:a16="http://schemas.microsoft.com/office/drawing/2014/main" id="{13643059-4687-4012-AAD8-F641E4C781FF}"/>
            </a:ext>
          </a:extLst>
        </xdr:cNvPr>
        <xdr:cNvCxnSpPr/>
      </xdr:nvCxnSpPr>
      <xdr:spPr>
        <a:xfrm>
          <a:off x="15481300" y="59495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27033</xdr:rowOff>
    </xdr:from>
    <xdr:to>
      <xdr:col>76</xdr:col>
      <xdr:colOff>165100</xdr:colOff>
      <xdr:row>34</xdr:row>
      <xdr:rowOff>128633</xdr:rowOff>
    </xdr:to>
    <xdr:sp macro="" textlink="">
      <xdr:nvSpPr>
        <xdr:cNvPr id="443" name="楕円 442">
          <a:extLst>
            <a:ext uri="{FF2B5EF4-FFF2-40B4-BE49-F238E27FC236}">
              <a16:creationId xmlns:a16="http://schemas.microsoft.com/office/drawing/2014/main" id="{B26FED48-2E8E-4126-9A24-AE83ADF38A5D}"/>
            </a:ext>
          </a:extLst>
        </xdr:cNvPr>
        <xdr:cNvSpPr/>
      </xdr:nvSpPr>
      <xdr:spPr>
        <a:xfrm>
          <a:off x="14541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77833</xdr:rowOff>
    </xdr:from>
    <xdr:to>
      <xdr:col>81</xdr:col>
      <xdr:colOff>50800</xdr:colOff>
      <xdr:row>34</xdr:row>
      <xdr:rowOff>120287</xdr:rowOff>
    </xdr:to>
    <xdr:cxnSp macro="">
      <xdr:nvCxnSpPr>
        <xdr:cNvPr id="444" name="直線コネクタ 443">
          <a:extLst>
            <a:ext uri="{FF2B5EF4-FFF2-40B4-BE49-F238E27FC236}">
              <a16:creationId xmlns:a16="http://schemas.microsoft.com/office/drawing/2014/main" id="{2EB4BD06-D60D-4538-AD37-194572B31135}"/>
            </a:ext>
          </a:extLst>
        </xdr:cNvPr>
        <xdr:cNvCxnSpPr/>
      </xdr:nvCxnSpPr>
      <xdr:spPr>
        <a:xfrm>
          <a:off x="14592300" y="59071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154396</xdr:rowOff>
    </xdr:from>
    <xdr:to>
      <xdr:col>72</xdr:col>
      <xdr:colOff>38100</xdr:colOff>
      <xdr:row>34</xdr:row>
      <xdr:rowOff>84546</xdr:rowOff>
    </xdr:to>
    <xdr:sp macro="" textlink="">
      <xdr:nvSpPr>
        <xdr:cNvPr id="445" name="楕円 444">
          <a:extLst>
            <a:ext uri="{FF2B5EF4-FFF2-40B4-BE49-F238E27FC236}">
              <a16:creationId xmlns:a16="http://schemas.microsoft.com/office/drawing/2014/main" id="{1096BB65-61C0-41D4-A54D-E654F9EE03A6}"/>
            </a:ext>
          </a:extLst>
        </xdr:cNvPr>
        <xdr:cNvSpPr/>
      </xdr:nvSpPr>
      <xdr:spPr>
        <a:xfrm>
          <a:off x="13652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33746</xdr:rowOff>
    </xdr:from>
    <xdr:to>
      <xdr:col>76</xdr:col>
      <xdr:colOff>114300</xdr:colOff>
      <xdr:row>34</xdr:row>
      <xdr:rowOff>77833</xdr:rowOff>
    </xdr:to>
    <xdr:cxnSp macro="">
      <xdr:nvCxnSpPr>
        <xdr:cNvPr id="446" name="直線コネクタ 445">
          <a:extLst>
            <a:ext uri="{FF2B5EF4-FFF2-40B4-BE49-F238E27FC236}">
              <a16:creationId xmlns:a16="http://schemas.microsoft.com/office/drawing/2014/main" id="{514889AC-80D6-4379-8EAD-857D30BA3A0D}"/>
            </a:ext>
          </a:extLst>
        </xdr:cNvPr>
        <xdr:cNvCxnSpPr/>
      </xdr:nvCxnSpPr>
      <xdr:spPr>
        <a:xfrm>
          <a:off x="13703300" y="58630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64589</xdr:rowOff>
    </xdr:from>
    <xdr:to>
      <xdr:col>67</xdr:col>
      <xdr:colOff>101600</xdr:colOff>
      <xdr:row>37</xdr:row>
      <xdr:rowOff>166188</xdr:rowOff>
    </xdr:to>
    <xdr:sp macro="" textlink="">
      <xdr:nvSpPr>
        <xdr:cNvPr id="447" name="楕円 446">
          <a:extLst>
            <a:ext uri="{FF2B5EF4-FFF2-40B4-BE49-F238E27FC236}">
              <a16:creationId xmlns:a16="http://schemas.microsoft.com/office/drawing/2014/main" id="{C29C326A-4FCA-4D91-B3E5-335182888AE0}"/>
            </a:ext>
          </a:extLst>
        </xdr:cNvPr>
        <xdr:cNvSpPr/>
      </xdr:nvSpPr>
      <xdr:spPr>
        <a:xfrm>
          <a:off x="12763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33746</xdr:rowOff>
    </xdr:from>
    <xdr:to>
      <xdr:col>71</xdr:col>
      <xdr:colOff>177800</xdr:colOff>
      <xdr:row>37</xdr:row>
      <xdr:rowOff>115389</xdr:rowOff>
    </xdr:to>
    <xdr:cxnSp macro="">
      <xdr:nvCxnSpPr>
        <xdr:cNvPr id="448" name="直線コネクタ 447">
          <a:extLst>
            <a:ext uri="{FF2B5EF4-FFF2-40B4-BE49-F238E27FC236}">
              <a16:creationId xmlns:a16="http://schemas.microsoft.com/office/drawing/2014/main" id="{67AC8570-EB9C-44E3-A9DB-A325F357E4F3}"/>
            </a:ext>
          </a:extLst>
        </xdr:cNvPr>
        <xdr:cNvCxnSpPr/>
      </xdr:nvCxnSpPr>
      <xdr:spPr>
        <a:xfrm flipV="1">
          <a:off x="12814300" y="5863046"/>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132823</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2AB67E3-29BC-48D0-BCA6-34BC1F1E223A}"/>
            </a:ext>
          </a:extLst>
        </xdr:cNvPr>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33790F8F-4F29-4198-8D1D-E024B2A39A1A}"/>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CE16A371-1644-4808-8068-0BB511675088}"/>
            </a:ext>
          </a:extLst>
        </xdr:cNvPr>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70774</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8D8DF537-C3D6-4CFE-A42D-0BCEF7D64AA1}"/>
            </a:ext>
          </a:extLst>
        </xdr:cNvPr>
        <xdr:cNvSpPr txBox="1"/>
      </xdr:nvSpPr>
      <xdr:spPr>
        <a:xfrm>
          <a:off x="12611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16164</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1F50BA8B-3127-4CAE-B269-810A9593F068}"/>
            </a:ext>
          </a:extLst>
        </xdr:cNvPr>
        <xdr:cNvSpPr txBox="1"/>
      </xdr:nvSpPr>
      <xdr:spPr>
        <a:xfrm>
          <a:off x="152660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145160</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BC66621C-85AF-4870-A216-39AFE6513656}"/>
            </a:ext>
          </a:extLst>
        </xdr:cNvPr>
        <xdr:cNvSpPr txBox="1"/>
      </xdr:nvSpPr>
      <xdr:spPr>
        <a:xfrm>
          <a:off x="14389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6A9355E2-38A6-4652-BB88-86787B391928}"/>
            </a:ext>
          </a:extLst>
        </xdr:cNvPr>
        <xdr:cNvSpPr txBox="1"/>
      </xdr:nvSpPr>
      <xdr:spPr>
        <a:xfrm>
          <a:off x="13500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11266</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B23766B4-285D-4DD5-8746-92548B14C8BE}"/>
            </a:ext>
          </a:extLst>
        </xdr:cNvPr>
        <xdr:cNvSpPr txBox="1"/>
      </xdr:nvSpPr>
      <xdr:spPr>
        <a:xfrm>
          <a:off x="12611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6A6F64C6-44BB-45CB-BF11-2EE79F8B90E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2B2B95F1-AF32-4861-A0C1-C0FD094484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3E7D5498-6019-4C9C-8208-9ACD55E396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F7E6D13A-AA14-4037-BDA3-BAB0A3BFF0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AC9F93BC-9266-429F-899B-D75B350835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3FD89DFC-E6C3-4863-80D4-43F4FFCD3A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BE8E6AE9-4A32-4AB4-B824-96EAE0FE88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6C2A8C17-D2D5-4E7F-8723-AB730DCC161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A5DFD8CB-C080-4311-B7A8-5539C4945A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002BC0A-8A9C-4EB1-9E11-742A31AA3D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D38AB392-008A-402C-82D6-C0D0CAD55BC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64CFFEA-35F0-4728-9BCF-5016107B49C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8E7AB557-9D70-449A-9390-4B1744EF3D4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9C7EAB35-6871-44F2-88BE-6376DB362D2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EA4EA582-BB4A-4F99-B667-8053D853AED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3A6D0E9E-09BE-49B6-AED3-326DDB26657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8D17E363-B548-4722-97D2-A03C87DA70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D5CB27E1-0A5C-475E-811F-5689BE00AE0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7AF221C8-545D-4F2A-AB25-B1841D434B4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4C7A3EDC-01A7-44B7-811E-9F67AA03FEB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46648BA8-0573-4BF6-B125-FC5B9A70FD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4D73D11-6542-4621-9F92-0DFC98EA68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BDB36DB5-B0B0-472A-8A9B-8E1EA395271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80" name="直線コネクタ 479">
          <a:extLst>
            <a:ext uri="{FF2B5EF4-FFF2-40B4-BE49-F238E27FC236}">
              <a16:creationId xmlns:a16="http://schemas.microsoft.com/office/drawing/2014/main" id="{36F1DCAD-EBD9-4BCB-95C8-397B5377275A}"/>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5C8AE942-D42E-4F60-9404-C6EEB0D49528}"/>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2" name="直線コネクタ 481">
          <a:extLst>
            <a:ext uri="{FF2B5EF4-FFF2-40B4-BE49-F238E27FC236}">
              <a16:creationId xmlns:a16="http://schemas.microsoft.com/office/drawing/2014/main" id="{3B6DCA39-A8C5-43FB-B6A2-FBC86CA5CEE6}"/>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A6C3B0E3-7BE5-44F7-9FA7-20E80463CEBC}"/>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4" name="直線コネクタ 483">
          <a:extLst>
            <a:ext uri="{FF2B5EF4-FFF2-40B4-BE49-F238E27FC236}">
              <a16:creationId xmlns:a16="http://schemas.microsoft.com/office/drawing/2014/main" id="{DA077AA8-4A47-48CE-9D4F-39613528565A}"/>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53857330-A73C-4C71-B7A2-4D1B1FB6DAEB}"/>
            </a:ext>
          </a:extLst>
        </xdr:cNvPr>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6" name="フローチャート: 判断 485">
          <a:extLst>
            <a:ext uri="{FF2B5EF4-FFF2-40B4-BE49-F238E27FC236}">
              <a16:creationId xmlns:a16="http://schemas.microsoft.com/office/drawing/2014/main" id="{655FCA26-7F93-42BC-8300-B2BA27C29464}"/>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7" name="フローチャート: 判断 486">
          <a:extLst>
            <a:ext uri="{FF2B5EF4-FFF2-40B4-BE49-F238E27FC236}">
              <a16:creationId xmlns:a16="http://schemas.microsoft.com/office/drawing/2014/main" id="{DF2686E6-8621-487C-BDA3-2E87E9D98B91}"/>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8" name="フローチャート: 判断 487">
          <a:extLst>
            <a:ext uri="{FF2B5EF4-FFF2-40B4-BE49-F238E27FC236}">
              <a16:creationId xmlns:a16="http://schemas.microsoft.com/office/drawing/2014/main" id="{80420327-14E5-465E-92B1-A4082F6E0697}"/>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9" name="フローチャート: 判断 488">
          <a:extLst>
            <a:ext uri="{FF2B5EF4-FFF2-40B4-BE49-F238E27FC236}">
              <a16:creationId xmlns:a16="http://schemas.microsoft.com/office/drawing/2014/main" id="{A4EA405F-1C97-4A63-9720-E3DF12243CF2}"/>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90" name="フローチャート: 判断 489">
          <a:extLst>
            <a:ext uri="{FF2B5EF4-FFF2-40B4-BE49-F238E27FC236}">
              <a16:creationId xmlns:a16="http://schemas.microsoft.com/office/drawing/2014/main" id="{CBAC8870-1CB4-4778-B418-632EF643C33B}"/>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EEEFD57-11BE-4DCF-8EDD-380F7D3499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DD34175-5540-4AF0-ACEB-309B7BC43D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5A8783E-7E2F-4481-8C9F-931EF850A06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D19A9D0-0AEF-401E-8174-92B51625BE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1AF5EBA-8C40-4A03-9909-1D6190C81F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118110</xdr:rowOff>
    </xdr:from>
    <xdr:to>
      <xdr:col>116</xdr:col>
      <xdr:colOff>114300</xdr:colOff>
      <xdr:row>40</xdr:row>
      <xdr:rowOff>48260</xdr:rowOff>
    </xdr:to>
    <xdr:sp macro="" textlink="">
      <xdr:nvSpPr>
        <xdr:cNvPr id="496" name="楕円 495">
          <a:extLst>
            <a:ext uri="{FF2B5EF4-FFF2-40B4-BE49-F238E27FC236}">
              <a16:creationId xmlns:a16="http://schemas.microsoft.com/office/drawing/2014/main" id="{4975B230-D33C-4B5A-BDB2-5D60B1099D10}"/>
            </a:ext>
          </a:extLst>
        </xdr:cNvPr>
        <xdr:cNvSpPr/>
      </xdr:nvSpPr>
      <xdr:spPr>
        <a:xfrm>
          <a:off x="221107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45EFFE5D-C9F8-439B-9495-8C7E8CB3A40C}"/>
            </a:ext>
          </a:extLst>
        </xdr:cNvPr>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125730</xdr:rowOff>
    </xdr:from>
    <xdr:to>
      <xdr:col>112</xdr:col>
      <xdr:colOff>38100</xdr:colOff>
      <xdr:row>40</xdr:row>
      <xdr:rowOff>55880</xdr:rowOff>
    </xdr:to>
    <xdr:sp macro="" textlink="">
      <xdr:nvSpPr>
        <xdr:cNvPr id="498" name="楕円 497">
          <a:extLst>
            <a:ext uri="{FF2B5EF4-FFF2-40B4-BE49-F238E27FC236}">
              <a16:creationId xmlns:a16="http://schemas.microsoft.com/office/drawing/2014/main" id="{65994A57-5EFF-4FF5-85B3-987310B1A243}"/>
            </a:ext>
          </a:extLst>
        </xdr:cNvPr>
        <xdr:cNvSpPr/>
      </xdr:nvSpPr>
      <xdr:spPr>
        <a:xfrm>
          <a:off x="21272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168910</xdr:rowOff>
    </xdr:from>
    <xdr:to>
      <xdr:col>116</xdr:col>
      <xdr:colOff>63500</xdr:colOff>
      <xdr:row>40</xdr:row>
      <xdr:rowOff>5080</xdr:rowOff>
    </xdr:to>
    <xdr:cxnSp macro="">
      <xdr:nvCxnSpPr>
        <xdr:cNvPr id="499" name="直線コネクタ 498">
          <a:extLst>
            <a:ext uri="{FF2B5EF4-FFF2-40B4-BE49-F238E27FC236}">
              <a16:creationId xmlns:a16="http://schemas.microsoft.com/office/drawing/2014/main" id="{C8A442E3-29F7-481E-87A0-2123140623EF}"/>
            </a:ext>
          </a:extLst>
        </xdr:cNvPr>
        <xdr:cNvCxnSpPr/>
      </xdr:nvCxnSpPr>
      <xdr:spPr>
        <a:xfrm flipV="1">
          <a:off x="21323300" y="6855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00" name="楕円 499">
          <a:extLst>
            <a:ext uri="{FF2B5EF4-FFF2-40B4-BE49-F238E27FC236}">
              <a16:creationId xmlns:a16="http://schemas.microsoft.com/office/drawing/2014/main" id="{481F4BDA-CB61-41F8-B2F3-CA168E949695}"/>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5080</xdr:rowOff>
    </xdr:from>
    <xdr:to>
      <xdr:col>111</xdr:col>
      <xdr:colOff>177800</xdr:colOff>
      <xdr:row>40</xdr:row>
      <xdr:rowOff>7620</xdr:rowOff>
    </xdr:to>
    <xdr:cxnSp macro="">
      <xdr:nvCxnSpPr>
        <xdr:cNvPr id="501" name="直線コネクタ 500">
          <a:extLst>
            <a:ext uri="{FF2B5EF4-FFF2-40B4-BE49-F238E27FC236}">
              <a16:creationId xmlns:a16="http://schemas.microsoft.com/office/drawing/2014/main" id="{DA910908-B35C-4B44-978E-DA04F72B2E78}"/>
            </a:ext>
          </a:extLst>
        </xdr:cNvPr>
        <xdr:cNvCxnSpPr/>
      </xdr:nvCxnSpPr>
      <xdr:spPr>
        <a:xfrm flipV="1">
          <a:off x="20434300" y="68630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02" name="楕円 501">
          <a:extLst>
            <a:ext uri="{FF2B5EF4-FFF2-40B4-BE49-F238E27FC236}">
              <a16:creationId xmlns:a16="http://schemas.microsoft.com/office/drawing/2014/main" id="{2ED9A9DB-CEC6-47FC-BCDE-C4AFFC73ACF4}"/>
            </a:ext>
          </a:extLst>
        </xdr:cNvPr>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15240</xdr:rowOff>
    </xdr:to>
    <xdr:cxnSp macro="">
      <xdr:nvCxnSpPr>
        <xdr:cNvPr id="503" name="直線コネクタ 502">
          <a:extLst>
            <a:ext uri="{FF2B5EF4-FFF2-40B4-BE49-F238E27FC236}">
              <a16:creationId xmlns:a16="http://schemas.microsoft.com/office/drawing/2014/main" id="{D6D02EAD-B752-4E63-BADB-F546A854F0B1}"/>
            </a:ext>
          </a:extLst>
        </xdr:cNvPr>
        <xdr:cNvCxnSpPr/>
      </xdr:nvCxnSpPr>
      <xdr:spPr>
        <a:xfrm flipV="1">
          <a:off x="19545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35560</xdr:rowOff>
    </xdr:from>
    <xdr:to>
      <xdr:col>98</xdr:col>
      <xdr:colOff>38100</xdr:colOff>
      <xdr:row>37</xdr:row>
      <xdr:rowOff>137160</xdr:rowOff>
    </xdr:to>
    <xdr:sp macro="" textlink="">
      <xdr:nvSpPr>
        <xdr:cNvPr id="504" name="楕円 503">
          <a:extLst>
            <a:ext uri="{FF2B5EF4-FFF2-40B4-BE49-F238E27FC236}">
              <a16:creationId xmlns:a16="http://schemas.microsoft.com/office/drawing/2014/main" id="{91758E38-BD85-425B-B4A9-C963E55F04ED}"/>
            </a:ext>
          </a:extLst>
        </xdr:cNvPr>
        <xdr:cNvSpPr/>
      </xdr:nvSpPr>
      <xdr:spPr>
        <a:xfrm>
          <a:off x="18605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86360</xdr:rowOff>
    </xdr:from>
    <xdr:to>
      <xdr:col>102</xdr:col>
      <xdr:colOff>114300</xdr:colOff>
      <xdr:row>40</xdr:row>
      <xdr:rowOff>15240</xdr:rowOff>
    </xdr:to>
    <xdr:cxnSp macro="">
      <xdr:nvCxnSpPr>
        <xdr:cNvPr id="505" name="直線コネクタ 504">
          <a:extLst>
            <a:ext uri="{FF2B5EF4-FFF2-40B4-BE49-F238E27FC236}">
              <a16:creationId xmlns:a16="http://schemas.microsoft.com/office/drawing/2014/main" id="{319143EF-25CA-43D1-8AA7-315881E8919D}"/>
            </a:ext>
          </a:extLst>
        </xdr:cNvPr>
        <xdr:cNvCxnSpPr/>
      </xdr:nvCxnSpPr>
      <xdr:spPr>
        <a:xfrm>
          <a:off x="18656300" y="6430010"/>
          <a:ext cx="889000" cy="4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55897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78A39420-9A36-4647-B14D-4B6AD6738FA1}"/>
            </a:ext>
          </a:extLst>
        </xdr:cNvPr>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62247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BA1C2183-6E65-41BE-8A6F-774FE7D4A015}"/>
            </a:ext>
          </a:extLst>
        </xdr:cNvPr>
        <xdr:cNvSpPr txBox="1"/>
      </xdr:nvSpPr>
      <xdr:spPr>
        <a:xfrm>
          <a:off x="201994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519DF17A-1D32-44FB-B758-8E68725F4DC7}"/>
            </a:ext>
          </a:extLst>
        </xdr:cNvPr>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153687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FD907FE5-D84D-4B12-A860-82F66EA493F3}"/>
            </a:ext>
          </a:extLst>
        </xdr:cNvPr>
        <xdr:cNvSpPr txBox="1"/>
      </xdr:nvSpPr>
      <xdr:spPr>
        <a:xfrm>
          <a:off x="18421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72407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EF3D7D22-03B7-4DBC-BA51-0DD29408A0B2}"/>
            </a:ext>
          </a:extLst>
        </xdr:cNvPr>
        <xdr:cNvSpPr txBox="1"/>
      </xdr:nvSpPr>
      <xdr:spPr>
        <a:xfrm>
          <a:off x="21075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74947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65BB6C5B-E688-4A0D-B63D-56E92E98F856}"/>
            </a:ext>
          </a:extLst>
        </xdr:cNvPr>
        <xdr:cNvSpPr txBox="1"/>
      </xdr:nvSpPr>
      <xdr:spPr>
        <a:xfrm>
          <a:off x="20199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82567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E5FC968D-F71F-465D-B117-0765459A9EBB}"/>
            </a:ext>
          </a:extLst>
        </xdr:cNvPr>
        <xdr:cNvSpPr txBox="1"/>
      </xdr:nvSpPr>
      <xdr:spPr>
        <a:xfrm>
          <a:off x="19310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153687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2EB6773A-AC8F-4854-9EA2-8BD101D6B7BA}"/>
            </a:ext>
          </a:extLst>
        </xdr:cNvPr>
        <xdr:cNvSpPr txBox="1"/>
      </xdr:nvSpPr>
      <xdr:spPr>
        <a:xfrm>
          <a:off x="18421427" y="61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94496295-6BC4-4365-9B67-97DCDDFD27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16C389C4-588C-4BCF-8B85-51A014CC8C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9B8250CB-DD16-4AB5-82CD-59BB45DA03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248A51A2-AF26-4F34-B5BC-D4904889F2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E2EF9FE3-48FD-4B8D-B3C0-0E47FBA48E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AE7AB25E-B9DF-4594-BA16-0281CD2A66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4C9B1FBC-CC2C-4E76-8FB4-13E55D9D098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16F7B4E-5515-4A93-A858-294AFBD8FD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ABBC3C7D-C913-49F4-AC6D-E50C0180E5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7B9DE533-F4E9-4FA7-A4F0-555B53FC72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9DB94F5A-3DE6-4136-9078-5E9EBFFB8F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5" name="直線コネクタ 524">
          <a:extLst>
            <a:ext uri="{FF2B5EF4-FFF2-40B4-BE49-F238E27FC236}">
              <a16:creationId xmlns:a16="http://schemas.microsoft.com/office/drawing/2014/main" id="{0910F03E-EF96-421D-A7D8-CFAFC6A5CD0E}"/>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6" name="テキスト ボックス 525">
          <a:extLst>
            <a:ext uri="{FF2B5EF4-FFF2-40B4-BE49-F238E27FC236}">
              <a16:creationId xmlns:a16="http://schemas.microsoft.com/office/drawing/2014/main" id="{E3E2EAE6-4CAF-4662-A803-084357C66726}"/>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7" name="直線コネクタ 526">
          <a:extLst>
            <a:ext uri="{FF2B5EF4-FFF2-40B4-BE49-F238E27FC236}">
              <a16:creationId xmlns:a16="http://schemas.microsoft.com/office/drawing/2014/main" id="{61F8ABD4-332F-4F9B-B6F2-1D3577D52D2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8" name="テキスト ボックス 527">
          <a:extLst>
            <a:ext uri="{FF2B5EF4-FFF2-40B4-BE49-F238E27FC236}">
              <a16:creationId xmlns:a16="http://schemas.microsoft.com/office/drawing/2014/main" id="{B4EA71F6-301D-41E9-83BE-5554CE87744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9" name="直線コネクタ 528">
          <a:extLst>
            <a:ext uri="{FF2B5EF4-FFF2-40B4-BE49-F238E27FC236}">
              <a16:creationId xmlns:a16="http://schemas.microsoft.com/office/drawing/2014/main" id="{496BB37D-2D4F-4DA6-9296-0A2FF77E685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0" name="テキスト ボックス 529">
          <a:extLst>
            <a:ext uri="{FF2B5EF4-FFF2-40B4-BE49-F238E27FC236}">
              <a16:creationId xmlns:a16="http://schemas.microsoft.com/office/drawing/2014/main" id="{149104A0-15A0-4F74-8FD3-EE4891ECCF6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1" name="直線コネクタ 530">
          <a:extLst>
            <a:ext uri="{FF2B5EF4-FFF2-40B4-BE49-F238E27FC236}">
              <a16:creationId xmlns:a16="http://schemas.microsoft.com/office/drawing/2014/main" id="{C6943632-45BB-4A0D-96A5-F604DE34C93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2" name="テキスト ボックス 531">
          <a:extLst>
            <a:ext uri="{FF2B5EF4-FFF2-40B4-BE49-F238E27FC236}">
              <a16:creationId xmlns:a16="http://schemas.microsoft.com/office/drawing/2014/main" id="{C5311FDD-1EA1-4CE2-B50C-BBF2D7DEA8B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C38380D-1DB7-4402-B4DC-AEB37AD0A9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AF41358B-489E-4935-8311-2A99D3DF0CD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96BBAF9D-78F9-486E-A905-F2D10C7CC3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6" name="直線コネクタ 535">
          <a:extLst>
            <a:ext uri="{FF2B5EF4-FFF2-40B4-BE49-F238E27FC236}">
              <a16:creationId xmlns:a16="http://schemas.microsoft.com/office/drawing/2014/main" id="{FD206101-131A-43B2-AA0B-C4DEAB5D8EBF}"/>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33DF9634-92C8-4395-AA95-0B12A7457EE2}"/>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8" name="直線コネクタ 537">
          <a:extLst>
            <a:ext uri="{FF2B5EF4-FFF2-40B4-BE49-F238E27FC236}">
              <a16:creationId xmlns:a16="http://schemas.microsoft.com/office/drawing/2014/main" id="{7D26ECAB-5B02-4B66-A838-A916A0654797}"/>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2FAE4D97-CCC0-4D37-8D12-14182E7401C4}"/>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40" name="直線コネクタ 539">
          <a:extLst>
            <a:ext uri="{FF2B5EF4-FFF2-40B4-BE49-F238E27FC236}">
              <a16:creationId xmlns:a16="http://schemas.microsoft.com/office/drawing/2014/main" id="{18855C10-0A23-46FD-B132-C01B27200D8C}"/>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330A20BD-AB3B-490E-8662-14B67A2EF132}"/>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2" name="フローチャート: 判断 541">
          <a:extLst>
            <a:ext uri="{FF2B5EF4-FFF2-40B4-BE49-F238E27FC236}">
              <a16:creationId xmlns:a16="http://schemas.microsoft.com/office/drawing/2014/main" id="{3C738DB5-79F5-4E6D-92B9-FA0827B2122D}"/>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3" name="フローチャート: 判断 542">
          <a:extLst>
            <a:ext uri="{FF2B5EF4-FFF2-40B4-BE49-F238E27FC236}">
              <a16:creationId xmlns:a16="http://schemas.microsoft.com/office/drawing/2014/main" id="{F0FEA71A-BF65-4F24-845E-33239EA227E3}"/>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4" name="フローチャート: 判断 543">
          <a:extLst>
            <a:ext uri="{FF2B5EF4-FFF2-40B4-BE49-F238E27FC236}">
              <a16:creationId xmlns:a16="http://schemas.microsoft.com/office/drawing/2014/main" id="{FA73C663-7B50-40D4-BE0F-4228B43F1190}"/>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5" name="フローチャート: 判断 544">
          <a:extLst>
            <a:ext uri="{FF2B5EF4-FFF2-40B4-BE49-F238E27FC236}">
              <a16:creationId xmlns:a16="http://schemas.microsoft.com/office/drawing/2014/main" id="{06D6464C-F1BA-40A3-A562-971BB1DDE42A}"/>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6" name="フローチャート: 判断 545">
          <a:extLst>
            <a:ext uri="{FF2B5EF4-FFF2-40B4-BE49-F238E27FC236}">
              <a16:creationId xmlns:a16="http://schemas.microsoft.com/office/drawing/2014/main" id="{21A5A217-DF38-45C3-9B6B-727992932495}"/>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31A7330-B8BB-4629-A82E-BF512F8F4D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B115A65-957A-4C9E-B228-550B325BF2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CBBF6D8-953B-4D5F-8954-49B32A4A0B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F478242-C867-4BF5-9EA1-0B32FAEE86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FF1AC6F-C7C6-4C0F-ABD7-0B907E0A00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52" name="楕円 551">
          <a:extLst>
            <a:ext uri="{FF2B5EF4-FFF2-40B4-BE49-F238E27FC236}">
              <a16:creationId xmlns:a16="http://schemas.microsoft.com/office/drawing/2014/main" id="{346CD812-2DF3-4FD1-9C32-3A9F7A58A62B}"/>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166387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618B8C9-51A7-47C0-B55A-1D6026F566E1}"/>
            </a:ext>
          </a:extLst>
        </xdr:cNvPr>
        <xdr:cNvSpPr txBox="1"/>
      </xdr:nvSpPr>
      <xdr:spPr>
        <a:xfrm>
          <a:off x="16357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100076</xdr:rowOff>
    </xdr:from>
    <xdr:to>
      <xdr:col>81</xdr:col>
      <xdr:colOff>101600</xdr:colOff>
      <xdr:row>57</xdr:row>
      <xdr:rowOff>30226</xdr:rowOff>
    </xdr:to>
    <xdr:sp macro="" textlink="">
      <xdr:nvSpPr>
        <xdr:cNvPr id="554" name="楕円 553">
          <a:extLst>
            <a:ext uri="{FF2B5EF4-FFF2-40B4-BE49-F238E27FC236}">
              <a16:creationId xmlns:a16="http://schemas.microsoft.com/office/drawing/2014/main" id="{4C8804CD-D3BB-454F-B4C3-BFBAA093F99C}"/>
            </a:ext>
          </a:extLst>
        </xdr:cNvPr>
        <xdr:cNvSpPr/>
      </xdr:nvSpPr>
      <xdr:spPr>
        <a:xfrm>
          <a:off x="15430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150876</xdr:rowOff>
    </xdr:from>
    <xdr:to>
      <xdr:col>85</xdr:col>
      <xdr:colOff>127000</xdr:colOff>
      <xdr:row>57</xdr:row>
      <xdr:rowOff>22860</xdr:rowOff>
    </xdr:to>
    <xdr:cxnSp macro="">
      <xdr:nvCxnSpPr>
        <xdr:cNvPr id="555" name="直線コネクタ 554">
          <a:extLst>
            <a:ext uri="{FF2B5EF4-FFF2-40B4-BE49-F238E27FC236}">
              <a16:creationId xmlns:a16="http://schemas.microsoft.com/office/drawing/2014/main" id="{A796DC14-447E-4997-B398-540F0F41208C}"/>
            </a:ext>
          </a:extLst>
        </xdr:cNvPr>
        <xdr:cNvCxnSpPr/>
      </xdr:nvCxnSpPr>
      <xdr:spPr>
        <a:xfrm>
          <a:off x="15481300" y="97520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54356</xdr:rowOff>
    </xdr:from>
    <xdr:to>
      <xdr:col>76</xdr:col>
      <xdr:colOff>165100</xdr:colOff>
      <xdr:row>56</xdr:row>
      <xdr:rowOff>155956</xdr:rowOff>
    </xdr:to>
    <xdr:sp macro="" textlink="">
      <xdr:nvSpPr>
        <xdr:cNvPr id="556" name="楕円 555">
          <a:extLst>
            <a:ext uri="{FF2B5EF4-FFF2-40B4-BE49-F238E27FC236}">
              <a16:creationId xmlns:a16="http://schemas.microsoft.com/office/drawing/2014/main" id="{6D93EEF1-9AD8-4C6B-9FA4-7EFC83197C32}"/>
            </a:ext>
          </a:extLst>
        </xdr:cNvPr>
        <xdr:cNvSpPr/>
      </xdr:nvSpPr>
      <xdr:spPr>
        <a:xfrm>
          <a:off x="14541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105156</xdr:rowOff>
    </xdr:from>
    <xdr:to>
      <xdr:col>81</xdr:col>
      <xdr:colOff>50800</xdr:colOff>
      <xdr:row>56</xdr:row>
      <xdr:rowOff>150876</xdr:rowOff>
    </xdr:to>
    <xdr:cxnSp macro="">
      <xdr:nvCxnSpPr>
        <xdr:cNvPr id="557" name="直線コネクタ 556">
          <a:extLst>
            <a:ext uri="{FF2B5EF4-FFF2-40B4-BE49-F238E27FC236}">
              <a16:creationId xmlns:a16="http://schemas.microsoft.com/office/drawing/2014/main" id="{3CB7F8A1-BEFA-48AF-9A2C-F9DA5F234170}"/>
            </a:ext>
          </a:extLst>
        </xdr:cNvPr>
        <xdr:cNvCxnSpPr/>
      </xdr:nvCxnSpPr>
      <xdr:spPr>
        <a:xfrm>
          <a:off x="14592300" y="9706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1778</xdr:rowOff>
    </xdr:from>
    <xdr:to>
      <xdr:col>72</xdr:col>
      <xdr:colOff>38100</xdr:colOff>
      <xdr:row>56</xdr:row>
      <xdr:rowOff>103378</xdr:rowOff>
    </xdr:to>
    <xdr:sp macro="" textlink="">
      <xdr:nvSpPr>
        <xdr:cNvPr id="558" name="楕円 557">
          <a:extLst>
            <a:ext uri="{FF2B5EF4-FFF2-40B4-BE49-F238E27FC236}">
              <a16:creationId xmlns:a16="http://schemas.microsoft.com/office/drawing/2014/main" id="{83E9E876-5A57-4963-BB76-64A88F82FC1C}"/>
            </a:ext>
          </a:extLst>
        </xdr:cNvPr>
        <xdr:cNvSpPr/>
      </xdr:nvSpPr>
      <xdr:spPr>
        <a:xfrm>
          <a:off x="1365250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52578</xdr:rowOff>
    </xdr:from>
    <xdr:to>
      <xdr:col>76</xdr:col>
      <xdr:colOff>114300</xdr:colOff>
      <xdr:row>56</xdr:row>
      <xdr:rowOff>105156</xdr:rowOff>
    </xdr:to>
    <xdr:cxnSp macro="">
      <xdr:nvCxnSpPr>
        <xdr:cNvPr id="559" name="直線コネクタ 558">
          <a:extLst>
            <a:ext uri="{FF2B5EF4-FFF2-40B4-BE49-F238E27FC236}">
              <a16:creationId xmlns:a16="http://schemas.microsoft.com/office/drawing/2014/main" id="{627E808F-2256-409D-A8F4-C42C19067AAF}"/>
            </a:ext>
          </a:extLst>
        </xdr:cNvPr>
        <xdr:cNvCxnSpPr/>
      </xdr:nvCxnSpPr>
      <xdr:spPr>
        <a:xfrm>
          <a:off x="13703300" y="965377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136652</xdr:rowOff>
    </xdr:from>
    <xdr:to>
      <xdr:col>67</xdr:col>
      <xdr:colOff>101600</xdr:colOff>
      <xdr:row>56</xdr:row>
      <xdr:rowOff>66802</xdr:rowOff>
    </xdr:to>
    <xdr:sp macro="" textlink="">
      <xdr:nvSpPr>
        <xdr:cNvPr id="560" name="楕円 559">
          <a:extLst>
            <a:ext uri="{FF2B5EF4-FFF2-40B4-BE49-F238E27FC236}">
              <a16:creationId xmlns:a16="http://schemas.microsoft.com/office/drawing/2014/main" id="{C644A1FE-9057-412F-B9FC-B7781AFA675D}"/>
            </a:ext>
          </a:extLst>
        </xdr:cNvPr>
        <xdr:cNvSpPr/>
      </xdr:nvSpPr>
      <xdr:spPr>
        <a:xfrm>
          <a:off x="12763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16002</xdr:rowOff>
    </xdr:from>
    <xdr:to>
      <xdr:col>71</xdr:col>
      <xdr:colOff>177800</xdr:colOff>
      <xdr:row>56</xdr:row>
      <xdr:rowOff>52578</xdr:rowOff>
    </xdr:to>
    <xdr:cxnSp macro="">
      <xdr:nvCxnSpPr>
        <xdr:cNvPr id="561" name="直線コネクタ 560">
          <a:extLst>
            <a:ext uri="{FF2B5EF4-FFF2-40B4-BE49-F238E27FC236}">
              <a16:creationId xmlns:a16="http://schemas.microsoft.com/office/drawing/2014/main" id="{7A949AC6-3438-42E1-BB8A-F84C5E278580}"/>
            </a:ext>
          </a:extLst>
        </xdr:cNvPr>
        <xdr:cNvCxnSpPr/>
      </xdr:nvCxnSpPr>
      <xdr:spPr>
        <a:xfrm>
          <a:off x="12814300" y="96172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62" name="n_1aveValue【学校施設】&#10;有形固定資産減価償却率">
          <a:extLst>
            <a:ext uri="{FF2B5EF4-FFF2-40B4-BE49-F238E27FC236}">
              <a16:creationId xmlns:a16="http://schemas.microsoft.com/office/drawing/2014/main" id="{24755E57-676E-4C06-AF53-83C7D9072307}"/>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63" name="n_2aveValue【学校施設】&#10;有形固定資産減価償却率">
          <a:extLst>
            <a:ext uri="{FF2B5EF4-FFF2-40B4-BE49-F238E27FC236}">
              <a16:creationId xmlns:a16="http://schemas.microsoft.com/office/drawing/2014/main" id="{55913792-2B5C-4C3E-8835-51BA795FF454}"/>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64" name="n_3aveValue【学校施設】&#10;有形固定資産減価償却率">
          <a:extLst>
            <a:ext uri="{FF2B5EF4-FFF2-40B4-BE49-F238E27FC236}">
              <a16:creationId xmlns:a16="http://schemas.microsoft.com/office/drawing/2014/main" id="{010C2405-F532-4B56-9612-FEAB14146273}"/>
            </a:ext>
          </a:extLst>
        </xdr:cNvPr>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5" name="n_4aveValue【学校施設】&#10;有形固定資産減価償却率">
          <a:extLst>
            <a:ext uri="{FF2B5EF4-FFF2-40B4-BE49-F238E27FC236}">
              <a16:creationId xmlns:a16="http://schemas.microsoft.com/office/drawing/2014/main" id="{FB32F58F-2E2D-4C6D-AC38-749C5468416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46753</xdr:rowOff>
    </xdr:from>
    <xdr:ext cx="405111" cy="259045"/>
    <xdr:sp macro="" textlink="">
      <xdr:nvSpPr>
        <xdr:cNvPr id="566" name="n_1mainValue【学校施設】&#10;有形固定資産減価償却率">
          <a:extLst>
            <a:ext uri="{FF2B5EF4-FFF2-40B4-BE49-F238E27FC236}">
              <a16:creationId xmlns:a16="http://schemas.microsoft.com/office/drawing/2014/main" id="{C32A24B3-C4F5-41AD-8C42-0ADB8B7978BF}"/>
            </a:ext>
          </a:extLst>
        </xdr:cNvPr>
        <xdr:cNvSpPr txBox="1"/>
      </xdr:nvSpPr>
      <xdr:spPr>
        <a:xfrm>
          <a:off x="152660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1033</xdr:rowOff>
    </xdr:from>
    <xdr:ext cx="405111" cy="259045"/>
    <xdr:sp macro="" textlink="">
      <xdr:nvSpPr>
        <xdr:cNvPr id="567" name="n_2mainValue【学校施設】&#10;有形固定資産減価償却率">
          <a:extLst>
            <a:ext uri="{FF2B5EF4-FFF2-40B4-BE49-F238E27FC236}">
              <a16:creationId xmlns:a16="http://schemas.microsoft.com/office/drawing/2014/main" id="{D50B6CFE-4194-4CA5-A71C-EB1BD2D844CE}"/>
            </a:ext>
          </a:extLst>
        </xdr:cNvPr>
        <xdr:cNvSpPr txBox="1"/>
      </xdr:nvSpPr>
      <xdr:spPr>
        <a:xfrm>
          <a:off x="14389744" y="943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119905</xdr:rowOff>
    </xdr:from>
    <xdr:ext cx="405111" cy="259045"/>
    <xdr:sp macro="" textlink="">
      <xdr:nvSpPr>
        <xdr:cNvPr id="568" name="n_3mainValue【学校施設】&#10;有形固定資産減価償却率">
          <a:extLst>
            <a:ext uri="{FF2B5EF4-FFF2-40B4-BE49-F238E27FC236}">
              <a16:creationId xmlns:a16="http://schemas.microsoft.com/office/drawing/2014/main" id="{EF29D103-2AD8-486A-B46B-9233D6647FCA}"/>
            </a:ext>
          </a:extLst>
        </xdr:cNvPr>
        <xdr:cNvSpPr txBox="1"/>
      </xdr:nvSpPr>
      <xdr:spPr>
        <a:xfrm>
          <a:off x="13500744" y="93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83329</xdr:rowOff>
    </xdr:from>
    <xdr:ext cx="405111" cy="259045"/>
    <xdr:sp macro="" textlink="">
      <xdr:nvSpPr>
        <xdr:cNvPr id="569" name="n_4mainValue【学校施設】&#10;有形固定資産減価償却率">
          <a:extLst>
            <a:ext uri="{FF2B5EF4-FFF2-40B4-BE49-F238E27FC236}">
              <a16:creationId xmlns:a16="http://schemas.microsoft.com/office/drawing/2014/main" id="{BC19E97E-A482-437B-B62E-E0EAEEF6A380}"/>
            </a:ext>
          </a:extLst>
        </xdr:cNvPr>
        <xdr:cNvSpPr txBox="1"/>
      </xdr:nvSpPr>
      <xdr:spPr>
        <a:xfrm>
          <a:off x="12611744"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33DA9D0-7225-4F40-84A1-037D549477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D59E5C3-A3A4-48D4-BCE3-87D91D372B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AA285CE8-3549-47B4-9D1D-B119D5443C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91EB8A2D-4D18-47BA-8F4F-28A541E4AA4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EFC7CD6-6F01-4927-BC5B-485AFD86F6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B0C4941F-9CB6-4818-8515-2910ABFC167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3F61869-AB57-460F-9B41-6B94B49EE2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4662B78-80E8-47BE-B49D-CA0FBF7CEA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98B6003A-8482-4A26-B5DD-DC93EF32CD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46443A21-1970-44DC-A0D8-FFCB37D6E99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3458BB63-546D-4EC1-B5F0-D798873AEE6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EF51245C-54C6-4D0E-B6A8-5A06626264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AB4C92F7-30F6-49EB-9FE8-B93C0E430A1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5DD8EB02-A7B6-4284-BB13-C39FC53D23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25498CC3-53B0-4013-94D5-514B47F3D4C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5" name="テキスト ボックス 584">
          <a:extLst>
            <a:ext uri="{FF2B5EF4-FFF2-40B4-BE49-F238E27FC236}">
              <a16:creationId xmlns:a16="http://schemas.microsoft.com/office/drawing/2014/main" id="{07AD2422-7D4F-4DA2-ADAE-9FDFE4BC3D1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755B7BB4-2E0E-480A-873B-D563BA2A6D7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7" name="テキスト ボックス 586">
          <a:extLst>
            <a:ext uri="{FF2B5EF4-FFF2-40B4-BE49-F238E27FC236}">
              <a16:creationId xmlns:a16="http://schemas.microsoft.com/office/drawing/2014/main" id="{FA05AF4C-7C38-47D5-8CDA-DF9EDE629E8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1D0E045E-D01F-4276-AAF1-FC46A2097F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9" name="テキスト ボックス 588">
          <a:extLst>
            <a:ext uri="{FF2B5EF4-FFF2-40B4-BE49-F238E27FC236}">
              <a16:creationId xmlns:a16="http://schemas.microsoft.com/office/drawing/2014/main" id="{8D70FE29-D13C-46C5-A9DF-FDAD55379E7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F7ECCD8F-F199-4CA0-BF5A-A3CAEB59BC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7F0E5645-35C5-42B7-95FE-610BDE05427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45579929-A858-4DAB-9350-705AF0953B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3" name="直線コネクタ 592">
          <a:extLst>
            <a:ext uri="{FF2B5EF4-FFF2-40B4-BE49-F238E27FC236}">
              <a16:creationId xmlns:a16="http://schemas.microsoft.com/office/drawing/2014/main" id="{CCBA1256-34BB-4E55-AEAC-0D0ACE718A89}"/>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4" name="【学校施設】&#10;一人当たり面積最小値テキスト">
          <a:extLst>
            <a:ext uri="{FF2B5EF4-FFF2-40B4-BE49-F238E27FC236}">
              <a16:creationId xmlns:a16="http://schemas.microsoft.com/office/drawing/2014/main" id="{880CFF37-E0FC-4C9C-A477-621D07C263D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5" name="直線コネクタ 594">
          <a:extLst>
            <a:ext uri="{FF2B5EF4-FFF2-40B4-BE49-F238E27FC236}">
              <a16:creationId xmlns:a16="http://schemas.microsoft.com/office/drawing/2014/main" id="{2EC1D34E-3F15-4393-AE06-3EA8F496F6C9}"/>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6" name="【学校施設】&#10;一人当たり面積最大値テキスト">
          <a:extLst>
            <a:ext uri="{FF2B5EF4-FFF2-40B4-BE49-F238E27FC236}">
              <a16:creationId xmlns:a16="http://schemas.microsoft.com/office/drawing/2014/main" id="{A3F5B3AB-4D32-4BE1-973A-EBF911DD01CE}"/>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7" name="直線コネクタ 596">
          <a:extLst>
            <a:ext uri="{FF2B5EF4-FFF2-40B4-BE49-F238E27FC236}">
              <a16:creationId xmlns:a16="http://schemas.microsoft.com/office/drawing/2014/main" id="{63A0456C-37E0-4B5C-AD21-D090A2DBFF82}"/>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8" name="【学校施設】&#10;一人当たり面積平均値テキスト">
          <a:extLst>
            <a:ext uri="{FF2B5EF4-FFF2-40B4-BE49-F238E27FC236}">
              <a16:creationId xmlns:a16="http://schemas.microsoft.com/office/drawing/2014/main" id="{7AFF9A00-A78F-4F8B-A870-A2357A5F4635}"/>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9" name="フローチャート: 判断 598">
          <a:extLst>
            <a:ext uri="{FF2B5EF4-FFF2-40B4-BE49-F238E27FC236}">
              <a16:creationId xmlns:a16="http://schemas.microsoft.com/office/drawing/2014/main" id="{B6CA1940-0791-4A28-BEF3-06FAC5FA91E5}"/>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600" name="フローチャート: 判断 599">
          <a:extLst>
            <a:ext uri="{FF2B5EF4-FFF2-40B4-BE49-F238E27FC236}">
              <a16:creationId xmlns:a16="http://schemas.microsoft.com/office/drawing/2014/main" id="{42EA2ABF-F6E7-4E87-88D5-61EC299FE2F8}"/>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1" name="フローチャート: 判断 600">
          <a:extLst>
            <a:ext uri="{FF2B5EF4-FFF2-40B4-BE49-F238E27FC236}">
              <a16:creationId xmlns:a16="http://schemas.microsoft.com/office/drawing/2014/main" id="{231DCB33-959B-4F31-8923-5BE385FC241A}"/>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2" name="フローチャート: 判断 601">
          <a:extLst>
            <a:ext uri="{FF2B5EF4-FFF2-40B4-BE49-F238E27FC236}">
              <a16:creationId xmlns:a16="http://schemas.microsoft.com/office/drawing/2014/main" id="{5EC797E7-CFAD-4C93-AC7D-E4D110F9D0C1}"/>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3" name="フローチャート: 判断 602">
          <a:extLst>
            <a:ext uri="{FF2B5EF4-FFF2-40B4-BE49-F238E27FC236}">
              <a16:creationId xmlns:a16="http://schemas.microsoft.com/office/drawing/2014/main" id="{16F47052-99CD-4EA6-A55A-E7A8A8C2F15E}"/>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F9D2AC8-5D38-495A-8F57-017711D91F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B43095E-F57A-4DD6-BBDA-12EA18E9AA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0BB2F8E-38DC-4D5C-A595-165EF2F171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289DA7D-32FC-42B8-882B-9DAE6227F5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DDA6707-986B-4344-8A56-F9BD112533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66929</xdr:rowOff>
    </xdr:from>
    <xdr:to>
      <xdr:col>116</xdr:col>
      <xdr:colOff>114300</xdr:colOff>
      <xdr:row>63</xdr:row>
      <xdr:rowOff>168529</xdr:rowOff>
    </xdr:to>
    <xdr:sp macro="" textlink="">
      <xdr:nvSpPr>
        <xdr:cNvPr id="609" name="楕円 608">
          <a:extLst>
            <a:ext uri="{FF2B5EF4-FFF2-40B4-BE49-F238E27FC236}">
              <a16:creationId xmlns:a16="http://schemas.microsoft.com/office/drawing/2014/main" id="{95376318-8ABC-4D1E-B71C-0C5A4901DDFF}"/>
            </a:ext>
          </a:extLst>
        </xdr:cNvPr>
        <xdr:cNvSpPr/>
      </xdr:nvSpPr>
      <xdr:spPr>
        <a:xfrm>
          <a:off x="221107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153306</xdr:rowOff>
    </xdr:from>
    <xdr:ext cx="469744" cy="259045"/>
    <xdr:sp macro="" textlink="">
      <xdr:nvSpPr>
        <xdr:cNvPr id="610" name="【学校施設】&#10;一人当たり面積該当値テキスト">
          <a:extLst>
            <a:ext uri="{FF2B5EF4-FFF2-40B4-BE49-F238E27FC236}">
              <a16:creationId xmlns:a16="http://schemas.microsoft.com/office/drawing/2014/main" id="{97F00AD6-69CC-4F7B-B900-1246938B9E85}"/>
            </a:ext>
          </a:extLst>
        </xdr:cNvPr>
        <xdr:cNvSpPr txBox="1"/>
      </xdr:nvSpPr>
      <xdr:spPr>
        <a:xfrm>
          <a:off x="22199600" y="1078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69367</xdr:rowOff>
    </xdr:from>
    <xdr:to>
      <xdr:col>112</xdr:col>
      <xdr:colOff>38100</xdr:colOff>
      <xdr:row>63</xdr:row>
      <xdr:rowOff>170967</xdr:rowOff>
    </xdr:to>
    <xdr:sp macro="" textlink="">
      <xdr:nvSpPr>
        <xdr:cNvPr id="611" name="楕円 610">
          <a:extLst>
            <a:ext uri="{FF2B5EF4-FFF2-40B4-BE49-F238E27FC236}">
              <a16:creationId xmlns:a16="http://schemas.microsoft.com/office/drawing/2014/main" id="{C17AEC4F-85FD-4D6D-ABBF-983AAA59981E}"/>
            </a:ext>
          </a:extLst>
        </xdr:cNvPr>
        <xdr:cNvSpPr/>
      </xdr:nvSpPr>
      <xdr:spPr>
        <a:xfrm>
          <a:off x="21272500" y="108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117729</xdr:rowOff>
    </xdr:from>
    <xdr:to>
      <xdr:col>116</xdr:col>
      <xdr:colOff>63500</xdr:colOff>
      <xdr:row>63</xdr:row>
      <xdr:rowOff>120167</xdr:rowOff>
    </xdr:to>
    <xdr:cxnSp macro="">
      <xdr:nvCxnSpPr>
        <xdr:cNvPr id="612" name="直線コネクタ 611">
          <a:extLst>
            <a:ext uri="{FF2B5EF4-FFF2-40B4-BE49-F238E27FC236}">
              <a16:creationId xmlns:a16="http://schemas.microsoft.com/office/drawing/2014/main" id="{48049557-0CB5-4365-8381-AB4726F070C4}"/>
            </a:ext>
          </a:extLst>
        </xdr:cNvPr>
        <xdr:cNvCxnSpPr/>
      </xdr:nvCxnSpPr>
      <xdr:spPr>
        <a:xfrm flipV="1">
          <a:off x="21323300" y="1091907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70358</xdr:rowOff>
    </xdr:from>
    <xdr:to>
      <xdr:col>107</xdr:col>
      <xdr:colOff>101600</xdr:colOff>
      <xdr:row>64</xdr:row>
      <xdr:rowOff>508</xdr:rowOff>
    </xdr:to>
    <xdr:sp macro="" textlink="">
      <xdr:nvSpPr>
        <xdr:cNvPr id="613" name="楕円 612">
          <a:extLst>
            <a:ext uri="{FF2B5EF4-FFF2-40B4-BE49-F238E27FC236}">
              <a16:creationId xmlns:a16="http://schemas.microsoft.com/office/drawing/2014/main" id="{942EFAF9-8937-4461-BFA0-2CA05AB4357B}"/>
            </a:ext>
          </a:extLst>
        </xdr:cNvPr>
        <xdr:cNvSpPr/>
      </xdr:nvSpPr>
      <xdr:spPr>
        <a:xfrm>
          <a:off x="20383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120167</xdr:rowOff>
    </xdr:from>
    <xdr:to>
      <xdr:col>111</xdr:col>
      <xdr:colOff>177800</xdr:colOff>
      <xdr:row>63</xdr:row>
      <xdr:rowOff>121158</xdr:rowOff>
    </xdr:to>
    <xdr:cxnSp macro="">
      <xdr:nvCxnSpPr>
        <xdr:cNvPr id="614" name="直線コネクタ 613">
          <a:extLst>
            <a:ext uri="{FF2B5EF4-FFF2-40B4-BE49-F238E27FC236}">
              <a16:creationId xmlns:a16="http://schemas.microsoft.com/office/drawing/2014/main" id="{48701ABC-64EB-4923-B7F3-669241A04734}"/>
            </a:ext>
          </a:extLst>
        </xdr:cNvPr>
        <xdr:cNvCxnSpPr/>
      </xdr:nvCxnSpPr>
      <xdr:spPr>
        <a:xfrm flipV="1">
          <a:off x="20434300" y="1092151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72034</xdr:rowOff>
    </xdr:from>
    <xdr:to>
      <xdr:col>102</xdr:col>
      <xdr:colOff>165100</xdr:colOff>
      <xdr:row>64</xdr:row>
      <xdr:rowOff>2184</xdr:rowOff>
    </xdr:to>
    <xdr:sp macro="" textlink="">
      <xdr:nvSpPr>
        <xdr:cNvPr id="615" name="楕円 614">
          <a:extLst>
            <a:ext uri="{FF2B5EF4-FFF2-40B4-BE49-F238E27FC236}">
              <a16:creationId xmlns:a16="http://schemas.microsoft.com/office/drawing/2014/main" id="{02663834-E7A6-4575-8ED6-270FB8C18C2A}"/>
            </a:ext>
          </a:extLst>
        </xdr:cNvPr>
        <xdr:cNvSpPr/>
      </xdr:nvSpPr>
      <xdr:spPr>
        <a:xfrm>
          <a:off x="19494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121158</xdr:rowOff>
    </xdr:from>
    <xdr:to>
      <xdr:col>107</xdr:col>
      <xdr:colOff>50800</xdr:colOff>
      <xdr:row>63</xdr:row>
      <xdr:rowOff>122834</xdr:rowOff>
    </xdr:to>
    <xdr:cxnSp macro="">
      <xdr:nvCxnSpPr>
        <xdr:cNvPr id="616" name="直線コネクタ 615">
          <a:extLst>
            <a:ext uri="{FF2B5EF4-FFF2-40B4-BE49-F238E27FC236}">
              <a16:creationId xmlns:a16="http://schemas.microsoft.com/office/drawing/2014/main" id="{4CC2313F-4B95-4653-8D72-5C48D27181FB}"/>
            </a:ext>
          </a:extLst>
        </xdr:cNvPr>
        <xdr:cNvCxnSpPr/>
      </xdr:nvCxnSpPr>
      <xdr:spPr>
        <a:xfrm flipV="1">
          <a:off x="19545300" y="1092250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74473</xdr:rowOff>
    </xdr:from>
    <xdr:to>
      <xdr:col>98</xdr:col>
      <xdr:colOff>38100</xdr:colOff>
      <xdr:row>64</xdr:row>
      <xdr:rowOff>4623</xdr:rowOff>
    </xdr:to>
    <xdr:sp macro="" textlink="">
      <xdr:nvSpPr>
        <xdr:cNvPr id="617" name="楕円 616">
          <a:extLst>
            <a:ext uri="{FF2B5EF4-FFF2-40B4-BE49-F238E27FC236}">
              <a16:creationId xmlns:a16="http://schemas.microsoft.com/office/drawing/2014/main" id="{163BE93A-41B2-45F4-B4B0-F627A37D32BE}"/>
            </a:ext>
          </a:extLst>
        </xdr:cNvPr>
        <xdr:cNvSpPr/>
      </xdr:nvSpPr>
      <xdr:spPr>
        <a:xfrm>
          <a:off x="18605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122834</xdr:rowOff>
    </xdr:from>
    <xdr:to>
      <xdr:col>102</xdr:col>
      <xdr:colOff>114300</xdr:colOff>
      <xdr:row>63</xdr:row>
      <xdr:rowOff>125273</xdr:rowOff>
    </xdr:to>
    <xdr:cxnSp macro="">
      <xdr:nvCxnSpPr>
        <xdr:cNvPr id="618" name="直線コネクタ 617">
          <a:extLst>
            <a:ext uri="{FF2B5EF4-FFF2-40B4-BE49-F238E27FC236}">
              <a16:creationId xmlns:a16="http://schemas.microsoft.com/office/drawing/2014/main" id="{E82397EA-68C3-408E-AB25-D515889D693C}"/>
            </a:ext>
          </a:extLst>
        </xdr:cNvPr>
        <xdr:cNvCxnSpPr/>
      </xdr:nvCxnSpPr>
      <xdr:spPr>
        <a:xfrm flipV="1">
          <a:off x="18656300" y="1092418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9" name="n_1aveValue【学校施設】&#10;一人当たり面積">
          <a:extLst>
            <a:ext uri="{FF2B5EF4-FFF2-40B4-BE49-F238E27FC236}">
              <a16:creationId xmlns:a16="http://schemas.microsoft.com/office/drawing/2014/main" id="{DB762A2A-10C0-432F-961D-94549DD52DD4}"/>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20" name="n_2aveValue【学校施設】&#10;一人当たり面積">
          <a:extLst>
            <a:ext uri="{FF2B5EF4-FFF2-40B4-BE49-F238E27FC236}">
              <a16:creationId xmlns:a16="http://schemas.microsoft.com/office/drawing/2014/main" id="{A29C2E1E-D29D-447C-AE56-9643D4552813}"/>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21" name="n_3aveValue【学校施設】&#10;一人当たり面積">
          <a:extLst>
            <a:ext uri="{FF2B5EF4-FFF2-40B4-BE49-F238E27FC236}">
              <a16:creationId xmlns:a16="http://schemas.microsoft.com/office/drawing/2014/main" id="{B5B0C56D-23B9-4243-BC41-4C015FDDD624}"/>
            </a:ext>
          </a:extLst>
        </xdr:cNvPr>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22" name="n_4aveValue【学校施設】&#10;一人当たり面積">
          <a:extLst>
            <a:ext uri="{FF2B5EF4-FFF2-40B4-BE49-F238E27FC236}">
              <a16:creationId xmlns:a16="http://schemas.microsoft.com/office/drawing/2014/main" id="{8A84026E-AE5B-46B0-A4EE-25051D33DBCF}"/>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162094</xdr:rowOff>
    </xdr:from>
    <xdr:ext cx="469744" cy="259045"/>
    <xdr:sp macro="" textlink="">
      <xdr:nvSpPr>
        <xdr:cNvPr id="623" name="n_1mainValue【学校施設】&#10;一人当たり面積">
          <a:extLst>
            <a:ext uri="{FF2B5EF4-FFF2-40B4-BE49-F238E27FC236}">
              <a16:creationId xmlns:a16="http://schemas.microsoft.com/office/drawing/2014/main" id="{38C21774-10B0-4C4B-9758-ED0E549619E4}"/>
            </a:ext>
          </a:extLst>
        </xdr:cNvPr>
        <xdr:cNvSpPr txBox="1"/>
      </xdr:nvSpPr>
      <xdr:spPr>
        <a:xfrm>
          <a:off x="21075727" y="1096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163085</xdr:rowOff>
    </xdr:from>
    <xdr:ext cx="469744" cy="259045"/>
    <xdr:sp macro="" textlink="">
      <xdr:nvSpPr>
        <xdr:cNvPr id="624" name="n_2mainValue【学校施設】&#10;一人当たり面積">
          <a:extLst>
            <a:ext uri="{FF2B5EF4-FFF2-40B4-BE49-F238E27FC236}">
              <a16:creationId xmlns:a16="http://schemas.microsoft.com/office/drawing/2014/main" id="{74BB4C78-0BAF-46DF-A711-13C0C77CA83B}"/>
            </a:ext>
          </a:extLst>
        </xdr:cNvPr>
        <xdr:cNvSpPr txBox="1"/>
      </xdr:nvSpPr>
      <xdr:spPr>
        <a:xfrm>
          <a:off x="20199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164761</xdr:rowOff>
    </xdr:from>
    <xdr:ext cx="469744" cy="259045"/>
    <xdr:sp macro="" textlink="">
      <xdr:nvSpPr>
        <xdr:cNvPr id="625" name="n_3mainValue【学校施設】&#10;一人当たり面積">
          <a:extLst>
            <a:ext uri="{FF2B5EF4-FFF2-40B4-BE49-F238E27FC236}">
              <a16:creationId xmlns:a16="http://schemas.microsoft.com/office/drawing/2014/main" id="{0A02CBA4-BD80-4211-A4D1-E0AD0F9D47DB}"/>
            </a:ext>
          </a:extLst>
        </xdr:cNvPr>
        <xdr:cNvSpPr txBox="1"/>
      </xdr:nvSpPr>
      <xdr:spPr>
        <a:xfrm>
          <a:off x="193104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167200</xdr:rowOff>
    </xdr:from>
    <xdr:ext cx="469744" cy="259045"/>
    <xdr:sp macro="" textlink="">
      <xdr:nvSpPr>
        <xdr:cNvPr id="626" name="n_4mainValue【学校施設】&#10;一人当たり面積">
          <a:extLst>
            <a:ext uri="{FF2B5EF4-FFF2-40B4-BE49-F238E27FC236}">
              <a16:creationId xmlns:a16="http://schemas.microsoft.com/office/drawing/2014/main" id="{07B96A0A-F74E-4084-B2FA-83F60056C6C9}"/>
            </a:ext>
          </a:extLst>
        </xdr:cNvPr>
        <xdr:cNvSpPr txBox="1"/>
      </xdr:nvSpPr>
      <xdr:spPr>
        <a:xfrm>
          <a:off x="18421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68AB310-F216-42E8-8DFA-0C93FA22DF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3A8F0BAE-78F2-46EE-84D8-89DE57DD78C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D5277FB8-B5E0-4938-ACD0-568CF88144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5B78C97-ACD4-46B5-B4FB-5D4B16F6A93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16CB94DA-F7ED-4696-8115-C7ED8641B5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E368EDCF-41C1-4684-B740-D760BFCC04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3FEEEEC-FAEE-4136-942C-CB2AA8DF15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3EEDA97-1ECE-4F20-91C5-91FF76D074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40EFD6C2-EBA3-40A1-85F1-0A801AFA42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C653C765-7D65-40CD-8FDB-A305326404E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190B74CD-8108-4031-8B63-CE95533FFA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a:extLst>
            <a:ext uri="{FF2B5EF4-FFF2-40B4-BE49-F238E27FC236}">
              <a16:creationId xmlns:a16="http://schemas.microsoft.com/office/drawing/2014/main" id="{D9904AC7-8D9C-4532-A10E-C599EC9C2F0E}"/>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a:extLst>
            <a:ext uri="{FF2B5EF4-FFF2-40B4-BE49-F238E27FC236}">
              <a16:creationId xmlns:a16="http://schemas.microsoft.com/office/drawing/2014/main" id="{C1E14FBF-A796-4650-807C-4C04150D16D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a:extLst>
            <a:ext uri="{FF2B5EF4-FFF2-40B4-BE49-F238E27FC236}">
              <a16:creationId xmlns:a16="http://schemas.microsoft.com/office/drawing/2014/main" id="{FE732F48-3D3B-49F5-8922-22BFB2C41697}"/>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a:extLst>
            <a:ext uri="{FF2B5EF4-FFF2-40B4-BE49-F238E27FC236}">
              <a16:creationId xmlns:a16="http://schemas.microsoft.com/office/drawing/2014/main" id="{79B6D76D-F739-4FF8-824D-FB7C3D823FD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a:extLst>
            <a:ext uri="{FF2B5EF4-FFF2-40B4-BE49-F238E27FC236}">
              <a16:creationId xmlns:a16="http://schemas.microsoft.com/office/drawing/2014/main" id="{D6A896BB-36FB-479D-A092-772C44AE865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a:extLst>
            <a:ext uri="{FF2B5EF4-FFF2-40B4-BE49-F238E27FC236}">
              <a16:creationId xmlns:a16="http://schemas.microsoft.com/office/drawing/2014/main" id="{B5BC64B6-5E65-4BA3-8906-A3F3CABE06F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a:extLst>
            <a:ext uri="{FF2B5EF4-FFF2-40B4-BE49-F238E27FC236}">
              <a16:creationId xmlns:a16="http://schemas.microsoft.com/office/drawing/2014/main" id="{C9D493E5-D346-43CD-846D-E57FD2AD352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a:extLst>
            <a:ext uri="{FF2B5EF4-FFF2-40B4-BE49-F238E27FC236}">
              <a16:creationId xmlns:a16="http://schemas.microsoft.com/office/drawing/2014/main" id="{D7C6DE8A-A19D-4135-8329-3454C055A5D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2AF81530-CCA8-4035-9544-FC33EB7220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a:extLst>
            <a:ext uri="{FF2B5EF4-FFF2-40B4-BE49-F238E27FC236}">
              <a16:creationId xmlns:a16="http://schemas.microsoft.com/office/drawing/2014/main" id="{D2526149-90B0-42E1-B75E-4E4450572CC2}"/>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A0FD3DE7-D836-40A6-8708-F6EFBEAA55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49" name="直線コネクタ 648">
          <a:extLst>
            <a:ext uri="{FF2B5EF4-FFF2-40B4-BE49-F238E27FC236}">
              <a16:creationId xmlns:a16="http://schemas.microsoft.com/office/drawing/2014/main" id="{4E22E3AC-5F0E-4A9F-A9DF-C6ABC78A444C}"/>
            </a:ext>
          </a:extLst>
        </xdr:cNvPr>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0" name="【児童館】&#10;有形固定資産減価償却率最小値テキスト">
          <a:extLst>
            <a:ext uri="{FF2B5EF4-FFF2-40B4-BE49-F238E27FC236}">
              <a16:creationId xmlns:a16="http://schemas.microsoft.com/office/drawing/2014/main" id="{E7F37D91-88D6-4BC9-A77A-DC51D217CBDE}"/>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1" name="直線コネクタ 650">
          <a:extLst>
            <a:ext uri="{FF2B5EF4-FFF2-40B4-BE49-F238E27FC236}">
              <a16:creationId xmlns:a16="http://schemas.microsoft.com/office/drawing/2014/main" id="{F06B4A16-8102-4991-A520-9ADF290EB83A}"/>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52" name="【児童館】&#10;有形固定資産減価償却率最大値テキスト">
          <a:extLst>
            <a:ext uri="{FF2B5EF4-FFF2-40B4-BE49-F238E27FC236}">
              <a16:creationId xmlns:a16="http://schemas.microsoft.com/office/drawing/2014/main" id="{4E5F1EE8-3575-4BCD-82BC-8F3DC52311E3}"/>
            </a:ext>
          </a:extLst>
        </xdr:cNvPr>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53" name="直線コネクタ 652">
          <a:extLst>
            <a:ext uri="{FF2B5EF4-FFF2-40B4-BE49-F238E27FC236}">
              <a16:creationId xmlns:a16="http://schemas.microsoft.com/office/drawing/2014/main" id="{9940F493-15FC-4006-84E4-4CD821AE386E}"/>
            </a:ext>
          </a:extLst>
        </xdr:cNvPr>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654" name="【児童館】&#10;有形固定資産減価償却率平均値テキスト">
          <a:extLst>
            <a:ext uri="{FF2B5EF4-FFF2-40B4-BE49-F238E27FC236}">
              <a16:creationId xmlns:a16="http://schemas.microsoft.com/office/drawing/2014/main" id="{67E1D5CE-FE2C-4051-A889-5EB7471A479E}"/>
            </a:ext>
          </a:extLst>
        </xdr:cNvPr>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55" name="フローチャート: 判断 654">
          <a:extLst>
            <a:ext uri="{FF2B5EF4-FFF2-40B4-BE49-F238E27FC236}">
              <a16:creationId xmlns:a16="http://schemas.microsoft.com/office/drawing/2014/main" id="{CE4E6A72-7999-4CC4-8CB7-0324A5EE9A66}"/>
            </a:ext>
          </a:extLst>
        </xdr:cNvPr>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6" name="フローチャート: 判断 655">
          <a:extLst>
            <a:ext uri="{FF2B5EF4-FFF2-40B4-BE49-F238E27FC236}">
              <a16:creationId xmlns:a16="http://schemas.microsoft.com/office/drawing/2014/main" id="{08BC0D77-03DA-47FA-ADAD-50E49DC61062}"/>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57" name="フローチャート: 判断 656">
          <a:extLst>
            <a:ext uri="{FF2B5EF4-FFF2-40B4-BE49-F238E27FC236}">
              <a16:creationId xmlns:a16="http://schemas.microsoft.com/office/drawing/2014/main" id="{8E3AB1A3-022D-43D8-B12B-15161D83D8CE}"/>
            </a:ext>
          </a:extLst>
        </xdr:cNvPr>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8" name="フローチャート: 判断 657">
          <a:extLst>
            <a:ext uri="{FF2B5EF4-FFF2-40B4-BE49-F238E27FC236}">
              <a16:creationId xmlns:a16="http://schemas.microsoft.com/office/drawing/2014/main" id="{F6B53BCC-6574-4BD2-9E82-6D3FB1A1C525}"/>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59" name="フローチャート: 判断 658">
          <a:extLst>
            <a:ext uri="{FF2B5EF4-FFF2-40B4-BE49-F238E27FC236}">
              <a16:creationId xmlns:a16="http://schemas.microsoft.com/office/drawing/2014/main" id="{5A63D2BE-A952-4CD5-B2FE-3BFBBD6A10B5}"/>
            </a:ext>
          </a:extLst>
        </xdr:cNvPr>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ADF2D37-D563-4F85-A09A-7EC7E1C3BE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F8C8519-9C93-41BF-8DAC-F7A03F779A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D116FEB-6D85-4A02-8BDF-39A031E6FF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FB11AF4-B0BB-4F17-A9A9-4B0ED609BDD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1622C8C-97C9-46A8-9F1B-2377997D2A8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35306</xdr:rowOff>
    </xdr:from>
    <xdr:to>
      <xdr:col>85</xdr:col>
      <xdr:colOff>177800</xdr:colOff>
      <xdr:row>82</xdr:row>
      <xdr:rowOff>136906</xdr:rowOff>
    </xdr:to>
    <xdr:sp macro="" textlink="">
      <xdr:nvSpPr>
        <xdr:cNvPr id="665" name="楕円 664">
          <a:extLst>
            <a:ext uri="{FF2B5EF4-FFF2-40B4-BE49-F238E27FC236}">
              <a16:creationId xmlns:a16="http://schemas.microsoft.com/office/drawing/2014/main" id="{88C724CC-808D-45C4-ABF5-8A5D8B71EE4C}"/>
            </a:ext>
          </a:extLst>
        </xdr:cNvPr>
        <xdr:cNvSpPr/>
      </xdr:nvSpPr>
      <xdr:spPr>
        <a:xfrm>
          <a:off x="162687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58183</xdr:rowOff>
    </xdr:from>
    <xdr:ext cx="405111" cy="259045"/>
    <xdr:sp macro="" textlink="">
      <xdr:nvSpPr>
        <xdr:cNvPr id="666" name="【児童館】&#10;有形固定資産減価償却率該当値テキスト">
          <a:extLst>
            <a:ext uri="{FF2B5EF4-FFF2-40B4-BE49-F238E27FC236}">
              <a16:creationId xmlns:a16="http://schemas.microsoft.com/office/drawing/2014/main" id="{B11887FE-90FC-4F4B-9098-DBB00E0483C6}"/>
            </a:ext>
          </a:extLst>
        </xdr:cNvPr>
        <xdr:cNvSpPr txBox="1"/>
      </xdr:nvSpPr>
      <xdr:spPr>
        <a:xfrm>
          <a:off x="16357600" y="1394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163322</xdr:rowOff>
    </xdr:from>
    <xdr:to>
      <xdr:col>81</xdr:col>
      <xdr:colOff>101600</xdr:colOff>
      <xdr:row>82</xdr:row>
      <xdr:rowOff>93472</xdr:rowOff>
    </xdr:to>
    <xdr:sp macro="" textlink="">
      <xdr:nvSpPr>
        <xdr:cNvPr id="667" name="楕円 666">
          <a:extLst>
            <a:ext uri="{FF2B5EF4-FFF2-40B4-BE49-F238E27FC236}">
              <a16:creationId xmlns:a16="http://schemas.microsoft.com/office/drawing/2014/main" id="{276B8313-ED1B-4D23-A220-67B625315249}"/>
            </a:ext>
          </a:extLst>
        </xdr:cNvPr>
        <xdr:cNvSpPr/>
      </xdr:nvSpPr>
      <xdr:spPr>
        <a:xfrm>
          <a:off x="15430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42672</xdr:rowOff>
    </xdr:from>
    <xdr:to>
      <xdr:col>85</xdr:col>
      <xdr:colOff>127000</xdr:colOff>
      <xdr:row>82</xdr:row>
      <xdr:rowOff>86106</xdr:rowOff>
    </xdr:to>
    <xdr:cxnSp macro="">
      <xdr:nvCxnSpPr>
        <xdr:cNvPr id="668" name="直線コネクタ 667">
          <a:extLst>
            <a:ext uri="{FF2B5EF4-FFF2-40B4-BE49-F238E27FC236}">
              <a16:creationId xmlns:a16="http://schemas.microsoft.com/office/drawing/2014/main" id="{45D9A2E8-984A-4B2B-9ECE-17575366EFF4}"/>
            </a:ext>
          </a:extLst>
        </xdr:cNvPr>
        <xdr:cNvCxnSpPr/>
      </xdr:nvCxnSpPr>
      <xdr:spPr>
        <a:xfrm>
          <a:off x="15481300" y="141015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117602</xdr:rowOff>
    </xdr:from>
    <xdr:to>
      <xdr:col>76</xdr:col>
      <xdr:colOff>165100</xdr:colOff>
      <xdr:row>82</xdr:row>
      <xdr:rowOff>47752</xdr:rowOff>
    </xdr:to>
    <xdr:sp macro="" textlink="">
      <xdr:nvSpPr>
        <xdr:cNvPr id="669" name="楕円 668">
          <a:extLst>
            <a:ext uri="{FF2B5EF4-FFF2-40B4-BE49-F238E27FC236}">
              <a16:creationId xmlns:a16="http://schemas.microsoft.com/office/drawing/2014/main" id="{D8299C6C-B530-4E83-BF3F-AD2D146C2082}"/>
            </a:ext>
          </a:extLst>
        </xdr:cNvPr>
        <xdr:cNvSpPr/>
      </xdr:nvSpPr>
      <xdr:spPr>
        <a:xfrm>
          <a:off x="14541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168402</xdr:rowOff>
    </xdr:from>
    <xdr:to>
      <xdr:col>81</xdr:col>
      <xdr:colOff>50800</xdr:colOff>
      <xdr:row>82</xdr:row>
      <xdr:rowOff>42672</xdr:rowOff>
    </xdr:to>
    <xdr:cxnSp macro="">
      <xdr:nvCxnSpPr>
        <xdr:cNvPr id="670" name="直線コネクタ 669">
          <a:extLst>
            <a:ext uri="{FF2B5EF4-FFF2-40B4-BE49-F238E27FC236}">
              <a16:creationId xmlns:a16="http://schemas.microsoft.com/office/drawing/2014/main" id="{92B46B25-86E8-45CB-B93F-C8B8E9386425}"/>
            </a:ext>
          </a:extLst>
        </xdr:cNvPr>
        <xdr:cNvCxnSpPr/>
      </xdr:nvCxnSpPr>
      <xdr:spPr>
        <a:xfrm>
          <a:off x="14592300" y="14055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49022</xdr:rowOff>
    </xdr:from>
    <xdr:to>
      <xdr:col>72</xdr:col>
      <xdr:colOff>38100</xdr:colOff>
      <xdr:row>81</xdr:row>
      <xdr:rowOff>150622</xdr:rowOff>
    </xdr:to>
    <xdr:sp macro="" textlink="">
      <xdr:nvSpPr>
        <xdr:cNvPr id="671" name="楕円 670">
          <a:extLst>
            <a:ext uri="{FF2B5EF4-FFF2-40B4-BE49-F238E27FC236}">
              <a16:creationId xmlns:a16="http://schemas.microsoft.com/office/drawing/2014/main" id="{CBD92C47-6E62-4B35-8EDE-539DF2A83E83}"/>
            </a:ext>
          </a:extLst>
        </xdr:cNvPr>
        <xdr:cNvSpPr/>
      </xdr:nvSpPr>
      <xdr:spPr>
        <a:xfrm>
          <a:off x="13652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99822</xdr:rowOff>
    </xdr:from>
    <xdr:to>
      <xdr:col>76</xdr:col>
      <xdr:colOff>114300</xdr:colOff>
      <xdr:row>81</xdr:row>
      <xdr:rowOff>168402</xdr:rowOff>
    </xdr:to>
    <xdr:cxnSp macro="">
      <xdr:nvCxnSpPr>
        <xdr:cNvPr id="672" name="直線コネクタ 671">
          <a:extLst>
            <a:ext uri="{FF2B5EF4-FFF2-40B4-BE49-F238E27FC236}">
              <a16:creationId xmlns:a16="http://schemas.microsoft.com/office/drawing/2014/main" id="{FC399385-30C7-4B52-8B79-4C9F893EA785}"/>
            </a:ext>
          </a:extLst>
        </xdr:cNvPr>
        <xdr:cNvCxnSpPr/>
      </xdr:nvCxnSpPr>
      <xdr:spPr>
        <a:xfrm>
          <a:off x="13703300" y="139872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149606</xdr:rowOff>
    </xdr:from>
    <xdr:to>
      <xdr:col>67</xdr:col>
      <xdr:colOff>101600</xdr:colOff>
      <xdr:row>84</xdr:row>
      <xdr:rowOff>79756</xdr:rowOff>
    </xdr:to>
    <xdr:sp macro="" textlink="">
      <xdr:nvSpPr>
        <xdr:cNvPr id="673" name="楕円 672">
          <a:extLst>
            <a:ext uri="{FF2B5EF4-FFF2-40B4-BE49-F238E27FC236}">
              <a16:creationId xmlns:a16="http://schemas.microsoft.com/office/drawing/2014/main" id="{5ECDAD30-353C-4E9E-9E3B-91EF640F0057}"/>
            </a:ext>
          </a:extLst>
        </xdr:cNvPr>
        <xdr:cNvSpPr/>
      </xdr:nvSpPr>
      <xdr:spPr>
        <a:xfrm>
          <a:off x="1276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99822</xdr:rowOff>
    </xdr:from>
    <xdr:to>
      <xdr:col>71</xdr:col>
      <xdr:colOff>177800</xdr:colOff>
      <xdr:row>84</xdr:row>
      <xdr:rowOff>28956</xdr:rowOff>
    </xdr:to>
    <xdr:cxnSp macro="">
      <xdr:nvCxnSpPr>
        <xdr:cNvPr id="674" name="直線コネクタ 673">
          <a:extLst>
            <a:ext uri="{FF2B5EF4-FFF2-40B4-BE49-F238E27FC236}">
              <a16:creationId xmlns:a16="http://schemas.microsoft.com/office/drawing/2014/main" id="{71196272-3212-44A1-97B1-4A56F8E7FA7F}"/>
            </a:ext>
          </a:extLst>
        </xdr:cNvPr>
        <xdr:cNvCxnSpPr/>
      </xdr:nvCxnSpPr>
      <xdr:spPr>
        <a:xfrm flipV="1">
          <a:off x="12814300" y="1398727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675" name="n_1aveValue【児童館】&#10;有形固定資産減価償却率">
          <a:extLst>
            <a:ext uri="{FF2B5EF4-FFF2-40B4-BE49-F238E27FC236}">
              <a16:creationId xmlns:a16="http://schemas.microsoft.com/office/drawing/2014/main" id="{565B690A-45BB-414D-8ACA-1EF87C5C6406}"/>
            </a:ext>
          </a:extLst>
        </xdr:cNvPr>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25164</xdr:rowOff>
    </xdr:from>
    <xdr:ext cx="405111" cy="259045"/>
    <xdr:sp macro="" textlink="">
      <xdr:nvSpPr>
        <xdr:cNvPr id="676" name="n_2aveValue【児童館】&#10;有形固定資産減価償却率">
          <a:extLst>
            <a:ext uri="{FF2B5EF4-FFF2-40B4-BE49-F238E27FC236}">
              <a16:creationId xmlns:a16="http://schemas.microsoft.com/office/drawing/2014/main" id="{BF7354DB-F98E-4AA1-8F45-9F1A5130B88A}"/>
            </a:ext>
          </a:extLst>
        </xdr:cNvPr>
        <xdr:cNvSpPr txBox="1"/>
      </xdr:nvSpPr>
      <xdr:spPr>
        <a:xfrm>
          <a:off x="14389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7" name="n_3aveValue【児童館】&#10;有形固定資産減価償却率">
          <a:extLst>
            <a:ext uri="{FF2B5EF4-FFF2-40B4-BE49-F238E27FC236}">
              <a16:creationId xmlns:a16="http://schemas.microsoft.com/office/drawing/2014/main" id="{E5F0EFE7-0706-4134-9135-B6DCFA63145D}"/>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78" name="n_4aveValue【児童館】&#10;有形固定資産減価償却率">
          <a:extLst>
            <a:ext uri="{FF2B5EF4-FFF2-40B4-BE49-F238E27FC236}">
              <a16:creationId xmlns:a16="http://schemas.microsoft.com/office/drawing/2014/main" id="{2BD4FB6B-A7EC-4D90-8238-D38FA11DB9CE}"/>
            </a:ext>
          </a:extLst>
        </xdr:cNvPr>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109999</xdr:rowOff>
    </xdr:from>
    <xdr:ext cx="405111" cy="259045"/>
    <xdr:sp macro="" textlink="">
      <xdr:nvSpPr>
        <xdr:cNvPr id="679" name="n_1mainValue【児童館】&#10;有形固定資産減価償却率">
          <a:extLst>
            <a:ext uri="{FF2B5EF4-FFF2-40B4-BE49-F238E27FC236}">
              <a16:creationId xmlns:a16="http://schemas.microsoft.com/office/drawing/2014/main" id="{8A8A43D5-1429-402D-A080-E17E92E0EDE4}"/>
            </a:ext>
          </a:extLst>
        </xdr:cNvPr>
        <xdr:cNvSpPr txBox="1"/>
      </xdr:nvSpPr>
      <xdr:spPr>
        <a:xfrm>
          <a:off x="15266044" y="1382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64279</xdr:rowOff>
    </xdr:from>
    <xdr:ext cx="405111" cy="259045"/>
    <xdr:sp macro="" textlink="">
      <xdr:nvSpPr>
        <xdr:cNvPr id="680" name="n_2mainValue【児童館】&#10;有形固定資産減価償却率">
          <a:extLst>
            <a:ext uri="{FF2B5EF4-FFF2-40B4-BE49-F238E27FC236}">
              <a16:creationId xmlns:a16="http://schemas.microsoft.com/office/drawing/2014/main" id="{D30AC027-1258-4DDE-B415-6B027903399F}"/>
            </a:ext>
          </a:extLst>
        </xdr:cNvPr>
        <xdr:cNvSpPr txBox="1"/>
      </xdr:nvSpPr>
      <xdr:spPr>
        <a:xfrm>
          <a:off x="14389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167149</xdr:rowOff>
    </xdr:from>
    <xdr:ext cx="405111" cy="259045"/>
    <xdr:sp macro="" textlink="">
      <xdr:nvSpPr>
        <xdr:cNvPr id="681" name="n_3mainValue【児童館】&#10;有形固定資産減価償却率">
          <a:extLst>
            <a:ext uri="{FF2B5EF4-FFF2-40B4-BE49-F238E27FC236}">
              <a16:creationId xmlns:a16="http://schemas.microsoft.com/office/drawing/2014/main" id="{559F00C1-9D78-4F23-AA41-382DECD60944}"/>
            </a:ext>
          </a:extLst>
        </xdr:cNvPr>
        <xdr:cNvSpPr txBox="1"/>
      </xdr:nvSpPr>
      <xdr:spPr>
        <a:xfrm>
          <a:off x="13500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70883</xdr:rowOff>
    </xdr:from>
    <xdr:ext cx="405111" cy="259045"/>
    <xdr:sp macro="" textlink="">
      <xdr:nvSpPr>
        <xdr:cNvPr id="682" name="n_4mainValue【児童館】&#10;有形固定資産減価償却率">
          <a:extLst>
            <a:ext uri="{FF2B5EF4-FFF2-40B4-BE49-F238E27FC236}">
              <a16:creationId xmlns:a16="http://schemas.microsoft.com/office/drawing/2014/main" id="{BC3E82DE-1FF1-4696-BAFE-BEAB504C3234}"/>
            </a:ext>
          </a:extLst>
        </xdr:cNvPr>
        <xdr:cNvSpPr txBox="1"/>
      </xdr:nvSpPr>
      <xdr:spPr>
        <a:xfrm>
          <a:off x="12611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43B6C6D-1B95-43C1-9C8A-6F9000AE97E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6AC95D65-E991-47AF-B730-B2C45188B2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7A040AA6-277B-4B95-B5B9-9FBD66D4D5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2EDBC58C-8D3D-46FF-8A12-EDE2086AFF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ECFD11C7-8DBD-4EE7-8D7B-CDD0A502E7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8A8FDA2-3428-46B4-9CAB-C108DE794B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2204973-8CC5-4FC3-A671-0B912A36CB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9AB0C391-9034-4350-BE86-B068237696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1A8E5D4-840F-46C0-A2F7-677417D1F3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5D135CB3-7D9A-4D06-9D38-C797DD1C30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4D436B89-1B70-433F-A871-E1DA77BCAFE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720C92BA-5BEA-42CC-8991-13AD58A5081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E1892979-A2B8-454E-9903-B67BE533B7A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45BBCC1D-7A94-46D8-B112-7A31D16D4F7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E9B5EB3-1847-4146-BB87-B4BACE2A89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3ACE8513-1F42-491F-B4D3-9749330637C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F0C60B31-3D78-41B1-AF02-47A483BA484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3DDA7BE1-1538-4AE4-B668-BEB83681CE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D3CE08E-2493-4175-8D38-5BD6C456E52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C3A55F08-BB50-469D-8A04-56998F7ABD8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4AEBD017-8D7C-4241-8383-2C7857A560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BF5274E4-6F8E-468C-9BB0-D03406E1891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C548D98-62B7-4DF2-882F-AFD76D1F8B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06" name="直線コネクタ 705">
          <a:extLst>
            <a:ext uri="{FF2B5EF4-FFF2-40B4-BE49-F238E27FC236}">
              <a16:creationId xmlns:a16="http://schemas.microsoft.com/office/drawing/2014/main" id="{0727132B-1291-429C-91D8-C72F6DFED422}"/>
            </a:ext>
          </a:extLst>
        </xdr:cNvPr>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07" name="【児童館】&#10;一人当たり面積最小値テキスト">
          <a:extLst>
            <a:ext uri="{FF2B5EF4-FFF2-40B4-BE49-F238E27FC236}">
              <a16:creationId xmlns:a16="http://schemas.microsoft.com/office/drawing/2014/main" id="{A7960442-4818-48FB-9746-66692B8967CF}"/>
            </a:ext>
          </a:extLst>
        </xdr:cNvPr>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08" name="直線コネクタ 707">
          <a:extLst>
            <a:ext uri="{FF2B5EF4-FFF2-40B4-BE49-F238E27FC236}">
              <a16:creationId xmlns:a16="http://schemas.microsoft.com/office/drawing/2014/main" id="{CFA4226E-9099-49AC-AAAA-7D0A5F0C3C8E}"/>
            </a:ext>
          </a:extLst>
        </xdr:cNvPr>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9" name="【児童館】&#10;一人当たり面積最大値テキスト">
          <a:extLst>
            <a:ext uri="{FF2B5EF4-FFF2-40B4-BE49-F238E27FC236}">
              <a16:creationId xmlns:a16="http://schemas.microsoft.com/office/drawing/2014/main" id="{1051EEFE-7821-4DCF-AD11-C9EB9162DB2E}"/>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10" name="直線コネクタ 709">
          <a:extLst>
            <a:ext uri="{FF2B5EF4-FFF2-40B4-BE49-F238E27FC236}">
              <a16:creationId xmlns:a16="http://schemas.microsoft.com/office/drawing/2014/main" id="{FF6B52DE-67CA-4FE8-AA0D-124051FE02F7}"/>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711" name="【児童館】&#10;一人当たり面積平均値テキスト">
          <a:extLst>
            <a:ext uri="{FF2B5EF4-FFF2-40B4-BE49-F238E27FC236}">
              <a16:creationId xmlns:a16="http://schemas.microsoft.com/office/drawing/2014/main" id="{840AB3E1-72AC-49A5-B89A-DFA7B1F97F49}"/>
            </a:ext>
          </a:extLst>
        </xdr:cNvPr>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2" name="フローチャート: 判断 711">
          <a:extLst>
            <a:ext uri="{FF2B5EF4-FFF2-40B4-BE49-F238E27FC236}">
              <a16:creationId xmlns:a16="http://schemas.microsoft.com/office/drawing/2014/main" id="{E5FC44DE-6BD9-4DA1-A422-AD5A102B5463}"/>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13" name="フローチャート: 判断 712">
          <a:extLst>
            <a:ext uri="{FF2B5EF4-FFF2-40B4-BE49-F238E27FC236}">
              <a16:creationId xmlns:a16="http://schemas.microsoft.com/office/drawing/2014/main" id="{73BF27A8-0F5F-4CBE-9FFB-8058B655050E}"/>
            </a:ext>
          </a:extLst>
        </xdr:cNvPr>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14" name="フローチャート: 判断 713">
          <a:extLst>
            <a:ext uri="{FF2B5EF4-FFF2-40B4-BE49-F238E27FC236}">
              <a16:creationId xmlns:a16="http://schemas.microsoft.com/office/drawing/2014/main" id="{FFAA7630-463E-4AB3-A5B2-113176C99BC6}"/>
            </a:ext>
          </a:extLst>
        </xdr:cNvPr>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5" name="フローチャート: 判断 714">
          <a:extLst>
            <a:ext uri="{FF2B5EF4-FFF2-40B4-BE49-F238E27FC236}">
              <a16:creationId xmlns:a16="http://schemas.microsoft.com/office/drawing/2014/main" id="{BF2F271B-D404-4AFB-AF49-9D827B24FBB3}"/>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16" name="フローチャート: 判断 715">
          <a:extLst>
            <a:ext uri="{FF2B5EF4-FFF2-40B4-BE49-F238E27FC236}">
              <a16:creationId xmlns:a16="http://schemas.microsoft.com/office/drawing/2014/main" id="{94677247-B797-434F-A567-25FE7C140370}"/>
            </a:ext>
          </a:extLst>
        </xdr:cNvPr>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C381AE3-9DD8-4936-B44A-CD2867E350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494F6B2-6107-4D4E-90E2-9A00428742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6887D57-0B79-426E-BD65-D2334887DAE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947D69C-2AF5-4C1A-A9C5-A946FD24AAD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FB7EC6E-1707-4E3E-8BED-8D1754486B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722" name="楕円 721">
          <a:extLst>
            <a:ext uri="{FF2B5EF4-FFF2-40B4-BE49-F238E27FC236}">
              <a16:creationId xmlns:a16="http://schemas.microsoft.com/office/drawing/2014/main" id="{89844866-C729-4B92-9B94-3A3838A783AF}"/>
            </a:ext>
          </a:extLst>
        </xdr:cNvPr>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35577</xdr:rowOff>
    </xdr:from>
    <xdr:ext cx="469744" cy="259045"/>
    <xdr:sp macro="" textlink="">
      <xdr:nvSpPr>
        <xdr:cNvPr id="723" name="【児童館】&#10;一人当たり面積該当値テキスト">
          <a:extLst>
            <a:ext uri="{FF2B5EF4-FFF2-40B4-BE49-F238E27FC236}">
              <a16:creationId xmlns:a16="http://schemas.microsoft.com/office/drawing/2014/main" id="{B618C23D-FE98-41D6-8223-AFAC92736235}"/>
            </a:ext>
          </a:extLst>
        </xdr:cNvPr>
        <xdr:cNvSpPr txBox="1"/>
      </xdr:nvSpPr>
      <xdr:spPr>
        <a:xfrm>
          <a:off x="22199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113030</xdr:rowOff>
    </xdr:from>
    <xdr:to>
      <xdr:col>112</xdr:col>
      <xdr:colOff>38100</xdr:colOff>
      <xdr:row>78</xdr:row>
      <xdr:rowOff>43180</xdr:rowOff>
    </xdr:to>
    <xdr:sp macro="" textlink="">
      <xdr:nvSpPr>
        <xdr:cNvPr id="724" name="楕円 723">
          <a:extLst>
            <a:ext uri="{FF2B5EF4-FFF2-40B4-BE49-F238E27FC236}">
              <a16:creationId xmlns:a16="http://schemas.microsoft.com/office/drawing/2014/main" id="{BD510327-84A2-4831-93DF-C0A7001095D9}"/>
            </a:ext>
          </a:extLst>
        </xdr:cNvPr>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77</xdr:row>
      <xdr:rowOff>163830</xdr:rowOff>
    </xdr:to>
    <xdr:cxnSp macro="">
      <xdr:nvCxnSpPr>
        <xdr:cNvPr id="725" name="直線コネクタ 724">
          <a:extLst>
            <a:ext uri="{FF2B5EF4-FFF2-40B4-BE49-F238E27FC236}">
              <a16:creationId xmlns:a16="http://schemas.microsoft.com/office/drawing/2014/main" id="{409D64DB-FC97-4828-AF3D-BFC16390CDB4}"/>
            </a:ext>
          </a:extLst>
        </xdr:cNvPr>
        <xdr:cNvCxnSpPr/>
      </xdr:nvCxnSpPr>
      <xdr:spPr>
        <a:xfrm flipV="1">
          <a:off x="21323300" y="1333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128270</xdr:rowOff>
    </xdr:from>
    <xdr:to>
      <xdr:col>107</xdr:col>
      <xdr:colOff>101600</xdr:colOff>
      <xdr:row>78</xdr:row>
      <xdr:rowOff>58420</xdr:rowOff>
    </xdr:to>
    <xdr:sp macro="" textlink="">
      <xdr:nvSpPr>
        <xdr:cNvPr id="726" name="楕円 725">
          <a:extLst>
            <a:ext uri="{FF2B5EF4-FFF2-40B4-BE49-F238E27FC236}">
              <a16:creationId xmlns:a16="http://schemas.microsoft.com/office/drawing/2014/main" id="{B04630D7-32BF-41B8-9AD6-F6555269B733}"/>
            </a:ext>
          </a:extLst>
        </xdr:cNvPr>
        <xdr:cNvSpPr/>
      </xdr:nvSpPr>
      <xdr:spPr>
        <a:xfrm>
          <a:off x="20383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163830</xdr:rowOff>
    </xdr:from>
    <xdr:to>
      <xdr:col>111</xdr:col>
      <xdr:colOff>177800</xdr:colOff>
      <xdr:row>78</xdr:row>
      <xdr:rowOff>7620</xdr:rowOff>
    </xdr:to>
    <xdr:cxnSp macro="">
      <xdr:nvCxnSpPr>
        <xdr:cNvPr id="727" name="直線コネクタ 726">
          <a:extLst>
            <a:ext uri="{FF2B5EF4-FFF2-40B4-BE49-F238E27FC236}">
              <a16:creationId xmlns:a16="http://schemas.microsoft.com/office/drawing/2014/main" id="{33472247-887D-4818-B3E0-8F07B07D17AE}"/>
            </a:ext>
          </a:extLst>
        </xdr:cNvPr>
        <xdr:cNvCxnSpPr/>
      </xdr:nvCxnSpPr>
      <xdr:spPr>
        <a:xfrm flipV="1">
          <a:off x="20434300" y="1336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28" name="楕円 727">
          <a:extLst>
            <a:ext uri="{FF2B5EF4-FFF2-40B4-BE49-F238E27FC236}">
              <a16:creationId xmlns:a16="http://schemas.microsoft.com/office/drawing/2014/main" id="{52E745A3-4FC3-4661-8655-E3E352A2854C}"/>
            </a:ext>
          </a:extLst>
        </xdr:cNvPr>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7620</xdr:rowOff>
    </xdr:from>
    <xdr:to>
      <xdr:col>107</xdr:col>
      <xdr:colOff>50800</xdr:colOff>
      <xdr:row>79</xdr:row>
      <xdr:rowOff>95250</xdr:rowOff>
    </xdr:to>
    <xdr:cxnSp macro="">
      <xdr:nvCxnSpPr>
        <xdr:cNvPr id="729" name="直線コネクタ 728">
          <a:extLst>
            <a:ext uri="{FF2B5EF4-FFF2-40B4-BE49-F238E27FC236}">
              <a16:creationId xmlns:a16="http://schemas.microsoft.com/office/drawing/2014/main" id="{E4112494-718D-4D38-AAA1-367911FDE03D}"/>
            </a:ext>
          </a:extLst>
        </xdr:cNvPr>
        <xdr:cNvCxnSpPr/>
      </xdr:nvCxnSpPr>
      <xdr:spPr>
        <a:xfrm flipV="1">
          <a:off x="19545300" y="13380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109220</xdr:rowOff>
    </xdr:from>
    <xdr:to>
      <xdr:col>98</xdr:col>
      <xdr:colOff>38100</xdr:colOff>
      <xdr:row>79</xdr:row>
      <xdr:rowOff>39370</xdr:rowOff>
    </xdr:to>
    <xdr:sp macro="" textlink="">
      <xdr:nvSpPr>
        <xdr:cNvPr id="730" name="楕円 729">
          <a:extLst>
            <a:ext uri="{FF2B5EF4-FFF2-40B4-BE49-F238E27FC236}">
              <a16:creationId xmlns:a16="http://schemas.microsoft.com/office/drawing/2014/main" id="{9A647FE2-0640-45EE-95D5-F449241B6ED5}"/>
            </a:ext>
          </a:extLst>
        </xdr:cNvPr>
        <xdr:cNvSpPr/>
      </xdr:nvSpPr>
      <xdr:spPr>
        <a:xfrm>
          <a:off x="18605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160020</xdr:rowOff>
    </xdr:from>
    <xdr:to>
      <xdr:col>102</xdr:col>
      <xdr:colOff>114300</xdr:colOff>
      <xdr:row>79</xdr:row>
      <xdr:rowOff>95250</xdr:rowOff>
    </xdr:to>
    <xdr:cxnSp macro="">
      <xdr:nvCxnSpPr>
        <xdr:cNvPr id="731" name="直線コネクタ 730">
          <a:extLst>
            <a:ext uri="{FF2B5EF4-FFF2-40B4-BE49-F238E27FC236}">
              <a16:creationId xmlns:a16="http://schemas.microsoft.com/office/drawing/2014/main" id="{44919995-551F-496B-B52E-05206F33CA87}"/>
            </a:ext>
          </a:extLst>
        </xdr:cNvPr>
        <xdr:cNvCxnSpPr/>
      </xdr:nvCxnSpPr>
      <xdr:spPr>
        <a:xfrm>
          <a:off x="18656300" y="13533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133366</xdr:rowOff>
    </xdr:from>
    <xdr:ext cx="469744" cy="259045"/>
    <xdr:sp macro="" textlink="">
      <xdr:nvSpPr>
        <xdr:cNvPr id="732" name="n_1aveValue【児童館】&#10;一人当たり面積">
          <a:extLst>
            <a:ext uri="{FF2B5EF4-FFF2-40B4-BE49-F238E27FC236}">
              <a16:creationId xmlns:a16="http://schemas.microsoft.com/office/drawing/2014/main" id="{F4CB0837-2871-4EB5-AF1F-3BD486E12CAF}"/>
            </a:ext>
          </a:extLst>
        </xdr:cNvPr>
        <xdr:cNvSpPr txBox="1"/>
      </xdr:nvSpPr>
      <xdr:spPr>
        <a:xfrm>
          <a:off x="210757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87647</xdr:rowOff>
    </xdr:from>
    <xdr:ext cx="469744" cy="259045"/>
    <xdr:sp macro="" textlink="">
      <xdr:nvSpPr>
        <xdr:cNvPr id="733" name="n_2aveValue【児童館】&#10;一人当たり面積">
          <a:extLst>
            <a:ext uri="{FF2B5EF4-FFF2-40B4-BE49-F238E27FC236}">
              <a16:creationId xmlns:a16="http://schemas.microsoft.com/office/drawing/2014/main" id="{B7CE3B17-54B2-4D0A-B185-50B1ACDB3810}"/>
            </a:ext>
          </a:extLst>
        </xdr:cNvPr>
        <xdr:cNvSpPr txBox="1"/>
      </xdr:nvSpPr>
      <xdr:spPr>
        <a:xfrm>
          <a:off x="20199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4" name="n_3aveValue【児童館】&#10;一人当たり面積">
          <a:extLst>
            <a:ext uri="{FF2B5EF4-FFF2-40B4-BE49-F238E27FC236}">
              <a16:creationId xmlns:a16="http://schemas.microsoft.com/office/drawing/2014/main" id="{5CCB0FB9-8C88-4AF6-B71B-DE7529CE0985}"/>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163847</xdr:rowOff>
    </xdr:from>
    <xdr:ext cx="469744" cy="259045"/>
    <xdr:sp macro="" textlink="">
      <xdr:nvSpPr>
        <xdr:cNvPr id="735" name="n_4aveValue【児童館】&#10;一人当たり面積">
          <a:extLst>
            <a:ext uri="{FF2B5EF4-FFF2-40B4-BE49-F238E27FC236}">
              <a16:creationId xmlns:a16="http://schemas.microsoft.com/office/drawing/2014/main" id="{D8D567A4-E3C6-4561-9DAE-B092359114B2}"/>
            </a:ext>
          </a:extLst>
        </xdr:cNvPr>
        <xdr:cNvSpPr txBox="1"/>
      </xdr:nvSpPr>
      <xdr:spPr>
        <a:xfrm>
          <a:off x="18421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59707</xdr:rowOff>
    </xdr:from>
    <xdr:ext cx="469744" cy="259045"/>
    <xdr:sp macro="" textlink="">
      <xdr:nvSpPr>
        <xdr:cNvPr id="736" name="n_1mainValue【児童館】&#10;一人当たり面積">
          <a:extLst>
            <a:ext uri="{FF2B5EF4-FFF2-40B4-BE49-F238E27FC236}">
              <a16:creationId xmlns:a16="http://schemas.microsoft.com/office/drawing/2014/main" id="{A93E1379-56D6-4B65-8FDE-D61936D4D34C}"/>
            </a:ext>
          </a:extLst>
        </xdr:cNvPr>
        <xdr:cNvSpPr txBox="1"/>
      </xdr:nvSpPr>
      <xdr:spPr>
        <a:xfrm>
          <a:off x="210757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74947</xdr:rowOff>
    </xdr:from>
    <xdr:ext cx="469744" cy="259045"/>
    <xdr:sp macro="" textlink="">
      <xdr:nvSpPr>
        <xdr:cNvPr id="737" name="n_2mainValue【児童館】&#10;一人当たり面積">
          <a:extLst>
            <a:ext uri="{FF2B5EF4-FFF2-40B4-BE49-F238E27FC236}">
              <a16:creationId xmlns:a16="http://schemas.microsoft.com/office/drawing/2014/main" id="{080F8810-54EB-43FA-967B-A48F5930BF05}"/>
            </a:ext>
          </a:extLst>
        </xdr:cNvPr>
        <xdr:cNvSpPr txBox="1"/>
      </xdr:nvSpPr>
      <xdr:spPr>
        <a:xfrm>
          <a:off x="20199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38" name="n_3mainValue【児童館】&#10;一人当たり面積">
          <a:extLst>
            <a:ext uri="{FF2B5EF4-FFF2-40B4-BE49-F238E27FC236}">
              <a16:creationId xmlns:a16="http://schemas.microsoft.com/office/drawing/2014/main" id="{B4952C71-7942-4492-BE6E-C07280E6C2E7}"/>
            </a:ext>
          </a:extLst>
        </xdr:cNvPr>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55897</xdr:rowOff>
    </xdr:from>
    <xdr:ext cx="469744" cy="259045"/>
    <xdr:sp macro="" textlink="">
      <xdr:nvSpPr>
        <xdr:cNvPr id="739" name="n_4mainValue【児童館】&#10;一人当たり面積">
          <a:extLst>
            <a:ext uri="{FF2B5EF4-FFF2-40B4-BE49-F238E27FC236}">
              <a16:creationId xmlns:a16="http://schemas.microsoft.com/office/drawing/2014/main" id="{EBAE7433-4FC8-497D-994C-E25663DF13BD}"/>
            </a:ext>
          </a:extLst>
        </xdr:cNvPr>
        <xdr:cNvSpPr txBox="1"/>
      </xdr:nvSpPr>
      <xdr:spPr>
        <a:xfrm>
          <a:off x="18421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4388DF84-B952-4C61-8370-3C3C6B6A19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F19BCD1F-4609-4DDF-973E-4F3EA74B83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100E4DAB-97B8-4C68-9FAB-92327EE318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C0AFF6BF-DB32-47F2-9BAB-89DBC0CAA6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2EB50971-4AE6-4ADF-A69C-B04C1623B9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2FF6125B-C729-45E4-9534-CBACCD970E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C77568F-1DCA-4F8A-8E54-5DBFB63886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1FCCBB6-AAD2-4DF5-AE7C-D9625D17A3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27DFC76D-FB81-4F1D-8852-B834AB514E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1A43DF4-2A9E-4A74-937F-A9AAA18D7A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A2FF4580-5304-45C2-907B-4E84589E02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a:extLst>
            <a:ext uri="{FF2B5EF4-FFF2-40B4-BE49-F238E27FC236}">
              <a16:creationId xmlns:a16="http://schemas.microsoft.com/office/drawing/2014/main" id="{1AEB43F6-5B5F-4E65-B489-34F311BE843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2" name="テキスト ボックス 751">
          <a:extLst>
            <a:ext uri="{FF2B5EF4-FFF2-40B4-BE49-F238E27FC236}">
              <a16:creationId xmlns:a16="http://schemas.microsoft.com/office/drawing/2014/main" id="{B61C5C04-6EFC-474A-9734-827CE9847A4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a:extLst>
            <a:ext uri="{FF2B5EF4-FFF2-40B4-BE49-F238E27FC236}">
              <a16:creationId xmlns:a16="http://schemas.microsoft.com/office/drawing/2014/main" id="{04876B9A-766F-450D-8EED-51A17F9F0C67}"/>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a:extLst>
            <a:ext uri="{FF2B5EF4-FFF2-40B4-BE49-F238E27FC236}">
              <a16:creationId xmlns:a16="http://schemas.microsoft.com/office/drawing/2014/main" id="{617BE206-4070-4335-9A07-298A8764E4D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a:extLst>
            <a:ext uri="{FF2B5EF4-FFF2-40B4-BE49-F238E27FC236}">
              <a16:creationId xmlns:a16="http://schemas.microsoft.com/office/drawing/2014/main" id="{42105279-1080-43D0-901E-5CA0729AA65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a:extLst>
            <a:ext uri="{FF2B5EF4-FFF2-40B4-BE49-F238E27FC236}">
              <a16:creationId xmlns:a16="http://schemas.microsoft.com/office/drawing/2014/main" id="{FB527C34-4ADC-4D45-9614-38A4AD9BBA5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a:extLst>
            <a:ext uri="{FF2B5EF4-FFF2-40B4-BE49-F238E27FC236}">
              <a16:creationId xmlns:a16="http://schemas.microsoft.com/office/drawing/2014/main" id="{19E1FAED-A3EE-4232-B74D-D0C5147E40B8}"/>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a:extLst>
            <a:ext uri="{FF2B5EF4-FFF2-40B4-BE49-F238E27FC236}">
              <a16:creationId xmlns:a16="http://schemas.microsoft.com/office/drawing/2014/main" id="{5815D08B-95CD-4C91-872C-97D6B913FB6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130191FB-8FE5-4224-B89C-3776853209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0" name="テキスト ボックス 759">
          <a:extLst>
            <a:ext uri="{FF2B5EF4-FFF2-40B4-BE49-F238E27FC236}">
              <a16:creationId xmlns:a16="http://schemas.microsoft.com/office/drawing/2014/main" id="{551BE754-706E-4F5C-AE9C-56997AF36C1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3D5E9466-C374-42B8-A410-7002D98150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62" name="直線コネクタ 761">
          <a:extLst>
            <a:ext uri="{FF2B5EF4-FFF2-40B4-BE49-F238E27FC236}">
              <a16:creationId xmlns:a16="http://schemas.microsoft.com/office/drawing/2014/main" id="{ECDE483F-4736-42DD-ABCD-DA95D579484F}"/>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3" name="【公民館】&#10;有形固定資産減価償却率最小値テキスト">
          <a:extLst>
            <a:ext uri="{FF2B5EF4-FFF2-40B4-BE49-F238E27FC236}">
              <a16:creationId xmlns:a16="http://schemas.microsoft.com/office/drawing/2014/main" id="{593E8D8A-573B-4ECF-A5FF-A3FEFEEBF444}"/>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4" name="直線コネクタ 763">
          <a:extLst>
            <a:ext uri="{FF2B5EF4-FFF2-40B4-BE49-F238E27FC236}">
              <a16:creationId xmlns:a16="http://schemas.microsoft.com/office/drawing/2014/main" id="{5A827A79-6E70-4068-8802-D0DFECE4BBF5}"/>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DD4FCBCD-27E7-477F-9332-2F85EC68B2F5}"/>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EE987A5B-B9FC-4B4E-9B20-EBD6561DC954}"/>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767" name="【公民館】&#10;有形固定資産減価償却率平均値テキスト">
          <a:extLst>
            <a:ext uri="{FF2B5EF4-FFF2-40B4-BE49-F238E27FC236}">
              <a16:creationId xmlns:a16="http://schemas.microsoft.com/office/drawing/2014/main" id="{A620C8ED-1091-4F44-BE22-B848472C813E}"/>
            </a:ext>
          </a:extLst>
        </xdr:cNvPr>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68" name="フローチャート: 判断 767">
          <a:extLst>
            <a:ext uri="{FF2B5EF4-FFF2-40B4-BE49-F238E27FC236}">
              <a16:creationId xmlns:a16="http://schemas.microsoft.com/office/drawing/2014/main" id="{6BCEC84C-8D91-4B5A-A0DD-22F57776AF45}"/>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69" name="フローチャート: 判断 768">
          <a:extLst>
            <a:ext uri="{FF2B5EF4-FFF2-40B4-BE49-F238E27FC236}">
              <a16:creationId xmlns:a16="http://schemas.microsoft.com/office/drawing/2014/main" id="{A775F401-76DB-4B72-A2D3-0D8797C00D92}"/>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0" name="フローチャート: 判断 769">
          <a:extLst>
            <a:ext uri="{FF2B5EF4-FFF2-40B4-BE49-F238E27FC236}">
              <a16:creationId xmlns:a16="http://schemas.microsoft.com/office/drawing/2014/main" id="{628CF2D2-DFA1-4EE6-B375-50F69C33887C}"/>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1" name="フローチャート: 判断 770">
          <a:extLst>
            <a:ext uri="{FF2B5EF4-FFF2-40B4-BE49-F238E27FC236}">
              <a16:creationId xmlns:a16="http://schemas.microsoft.com/office/drawing/2014/main" id="{BBDBCDA4-F047-4404-963C-125079EDDD06}"/>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72" name="フローチャート: 判断 771">
          <a:extLst>
            <a:ext uri="{FF2B5EF4-FFF2-40B4-BE49-F238E27FC236}">
              <a16:creationId xmlns:a16="http://schemas.microsoft.com/office/drawing/2014/main" id="{384410A0-10DD-4AC4-8777-88DD9DD423AF}"/>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75E08B4-318D-488A-8601-88C8376D84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F123C49-4E7A-4A2A-9D9F-7893740641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6E0E196-A53F-4C9A-A1CC-50D5681A31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0AD9F7A-1BFD-4E0F-BBC9-B5414B3B89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01CAE6F-34A2-421B-B655-DCE8F8082D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778" name="楕円 777">
          <a:extLst>
            <a:ext uri="{FF2B5EF4-FFF2-40B4-BE49-F238E27FC236}">
              <a16:creationId xmlns:a16="http://schemas.microsoft.com/office/drawing/2014/main" id="{667F0463-9F83-447E-B4D8-D3D1068ECCB2}"/>
            </a:ext>
          </a:extLst>
        </xdr:cNvPr>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35577</xdr:rowOff>
    </xdr:from>
    <xdr:ext cx="405111" cy="259045"/>
    <xdr:sp macro="" textlink="">
      <xdr:nvSpPr>
        <xdr:cNvPr id="779" name="【公民館】&#10;有形固定資産減価償却率該当値テキスト">
          <a:extLst>
            <a:ext uri="{FF2B5EF4-FFF2-40B4-BE49-F238E27FC236}">
              <a16:creationId xmlns:a16="http://schemas.microsoft.com/office/drawing/2014/main" id="{70F9E789-6CB8-4EB9-844D-F1750C4E29E1}"/>
            </a:ext>
          </a:extLst>
        </xdr:cNvPr>
        <xdr:cNvSpPr txBox="1"/>
      </xdr:nvSpPr>
      <xdr:spPr>
        <a:xfrm>
          <a:off x="16357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32258</xdr:rowOff>
    </xdr:from>
    <xdr:to>
      <xdr:col>81</xdr:col>
      <xdr:colOff>101600</xdr:colOff>
      <xdr:row>100</xdr:row>
      <xdr:rowOff>133858</xdr:rowOff>
    </xdr:to>
    <xdr:sp macro="" textlink="">
      <xdr:nvSpPr>
        <xdr:cNvPr id="780" name="楕円 779">
          <a:extLst>
            <a:ext uri="{FF2B5EF4-FFF2-40B4-BE49-F238E27FC236}">
              <a16:creationId xmlns:a16="http://schemas.microsoft.com/office/drawing/2014/main" id="{A71EDF5B-CED8-482B-8FAE-7CE615973134}"/>
            </a:ext>
          </a:extLst>
        </xdr:cNvPr>
        <xdr:cNvSpPr/>
      </xdr:nvSpPr>
      <xdr:spPr>
        <a:xfrm>
          <a:off x="15430500" y="171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83058</xdr:rowOff>
    </xdr:from>
    <xdr:to>
      <xdr:col>85</xdr:col>
      <xdr:colOff>127000</xdr:colOff>
      <xdr:row>100</xdr:row>
      <xdr:rowOff>133350</xdr:rowOff>
    </xdr:to>
    <xdr:cxnSp macro="">
      <xdr:nvCxnSpPr>
        <xdr:cNvPr id="781" name="直線コネクタ 780">
          <a:extLst>
            <a:ext uri="{FF2B5EF4-FFF2-40B4-BE49-F238E27FC236}">
              <a16:creationId xmlns:a16="http://schemas.microsoft.com/office/drawing/2014/main" id="{CA059B04-5D5D-4575-B589-BAB7C8275EA0}"/>
            </a:ext>
          </a:extLst>
        </xdr:cNvPr>
        <xdr:cNvCxnSpPr/>
      </xdr:nvCxnSpPr>
      <xdr:spPr>
        <a:xfrm>
          <a:off x="15481300" y="172280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114554</xdr:rowOff>
    </xdr:from>
    <xdr:to>
      <xdr:col>76</xdr:col>
      <xdr:colOff>165100</xdr:colOff>
      <xdr:row>101</xdr:row>
      <xdr:rowOff>44704</xdr:rowOff>
    </xdr:to>
    <xdr:sp macro="" textlink="">
      <xdr:nvSpPr>
        <xdr:cNvPr id="782" name="楕円 781">
          <a:extLst>
            <a:ext uri="{FF2B5EF4-FFF2-40B4-BE49-F238E27FC236}">
              <a16:creationId xmlns:a16="http://schemas.microsoft.com/office/drawing/2014/main" id="{6288B297-3D8B-455A-8BA2-E3FB3636319E}"/>
            </a:ext>
          </a:extLst>
        </xdr:cNvPr>
        <xdr:cNvSpPr/>
      </xdr:nvSpPr>
      <xdr:spPr>
        <a:xfrm>
          <a:off x="14541500" y="172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83058</xdr:rowOff>
    </xdr:from>
    <xdr:to>
      <xdr:col>81</xdr:col>
      <xdr:colOff>50800</xdr:colOff>
      <xdr:row>100</xdr:row>
      <xdr:rowOff>165354</xdr:rowOff>
    </xdr:to>
    <xdr:cxnSp macro="">
      <xdr:nvCxnSpPr>
        <xdr:cNvPr id="783" name="直線コネクタ 782">
          <a:extLst>
            <a:ext uri="{FF2B5EF4-FFF2-40B4-BE49-F238E27FC236}">
              <a16:creationId xmlns:a16="http://schemas.microsoft.com/office/drawing/2014/main" id="{BB5DCFA4-87C1-40C8-8F34-9E5E4EDE2794}"/>
            </a:ext>
          </a:extLst>
        </xdr:cNvPr>
        <xdr:cNvCxnSpPr/>
      </xdr:nvCxnSpPr>
      <xdr:spPr>
        <a:xfrm flipV="1">
          <a:off x="14592300" y="1722805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71120</xdr:rowOff>
    </xdr:from>
    <xdr:to>
      <xdr:col>72</xdr:col>
      <xdr:colOff>38100</xdr:colOff>
      <xdr:row>101</xdr:row>
      <xdr:rowOff>1270</xdr:rowOff>
    </xdr:to>
    <xdr:sp macro="" textlink="">
      <xdr:nvSpPr>
        <xdr:cNvPr id="784" name="楕円 783">
          <a:extLst>
            <a:ext uri="{FF2B5EF4-FFF2-40B4-BE49-F238E27FC236}">
              <a16:creationId xmlns:a16="http://schemas.microsoft.com/office/drawing/2014/main" id="{59E66A3D-1F18-4F4A-BE23-1E23CA329B96}"/>
            </a:ext>
          </a:extLst>
        </xdr:cNvPr>
        <xdr:cNvSpPr/>
      </xdr:nvSpPr>
      <xdr:spPr>
        <a:xfrm>
          <a:off x="13652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121920</xdr:rowOff>
    </xdr:from>
    <xdr:to>
      <xdr:col>76</xdr:col>
      <xdr:colOff>114300</xdr:colOff>
      <xdr:row>100</xdr:row>
      <xdr:rowOff>165354</xdr:rowOff>
    </xdr:to>
    <xdr:cxnSp macro="">
      <xdr:nvCxnSpPr>
        <xdr:cNvPr id="785" name="直線コネクタ 784">
          <a:extLst>
            <a:ext uri="{FF2B5EF4-FFF2-40B4-BE49-F238E27FC236}">
              <a16:creationId xmlns:a16="http://schemas.microsoft.com/office/drawing/2014/main" id="{A07116E8-2F97-4DDF-AF2B-0C9FF72788BC}"/>
            </a:ext>
          </a:extLst>
        </xdr:cNvPr>
        <xdr:cNvCxnSpPr/>
      </xdr:nvCxnSpPr>
      <xdr:spPr>
        <a:xfrm>
          <a:off x="13703300" y="172669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144272</xdr:rowOff>
    </xdr:from>
    <xdr:to>
      <xdr:col>67</xdr:col>
      <xdr:colOff>101600</xdr:colOff>
      <xdr:row>101</xdr:row>
      <xdr:rowOff>74422</xdr:rowOff>
    </xdr:to>
    <xdr:sp macro="" textlink="">
      <xdr:nvSpPr>
        <xdr:cNvPr id="786" name="楕円 785">
          <a:extLst>
            <a:ext uri="{FF2B5EF4-FFF2-40B4-BE49-F238E27FC236}">
              <a16:creationId xmlns:a16="http://schemas.microsoft.com/office/drawing/2014/main" id="{0A054AB9-274A-4904-B9EA-62875DD8E23A}"/>
            </a:ext>
          </a:extLst>
        </xdr:cNvPr>
        <xdr:cNvSpPr/>
      </xdr:nvSpPr>
      <xdr:spPr>
        <a:xfrm>
          <a:off x="12763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121920</xdr:rowOff>
    </xdr:from>
    <xdr:to>
      <xdr:col>71</xdr:col>
      <xdr:colOff>177800</xdr:colOff>
      <xdr:row>101</xdr:row>
      <xdr:rowOff>23622</xdr:rowOff>
    </xdr:to>
    <xdr:cxnSp macro="">
      <xdr:nvCxnSpPr>
        <xdr:cNvPr id="787" name="直線コネクタ 786">
          <a:extLst>
            <a:ext uri="{FF2B5EF4-FFF2-40B4-BE49-F238E27FC236}">
              <a16:creationId xmlns:a16="http://schemas.microsoft.com/office/drawing/2014/main" id="{94403509-8499-40B9-9A24-C13114C91FD8}"/>
            </a:ext>
          </a:extLst>
        </xdr:cNvPr>
        <xdr:cNvCxnSpPr/>
      </xdr:nvCxnSpPr>
      <xdr:spPr>
        <a:xfrm flipV="1">
          <a:off x="12814300" y="17266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788" name="n_1aveValue【公民館】&#10;有形固定資産減価償却率">
          <a:extLst>
            <a:ext uri="{FF2B5EF4-FFF2-40B4-BE49-F238E27FC236}">
              <a16:creationId xmlns:a16="http://schemas.microsoft.com/office/drawing/2014/main" id="{EE79483C-4ACF-435A-9DCE-B07675C8EBB1}"/>
            </a:ext>
          </a:extLst>
        </xdr:cNvPr>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89" name="n_2aveValue【公民館】&#10;有形固定資産減価償却率">
          <a:extLst>
            <a:ext uri="{FF2B5EF4-FFF2-40B4-BE49-F238E27FC236}">
              <a16:creationId xmlns:a16="http://schemas.microsoft.com/office/drawing/2014/main" id="{CC09A469-2F75-4998-AA46-F191FD8CDD40}"/>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790" name="n_3aveValue【公民館】&#10;有形固定資産減価償却率">
          <a:extLst>
            <a:ext uri="{FF2B5EF4-FFF2-40B4-BE49-F238E27FC236}">
              <a16:creationId xmlns:a16="http://schemas.microsoft.com/office/drawing/2014/main" id="{A7396794-EBE1-4854-85C5-C07AEC60CBC2}"/>
            </a:ext>
          </a:extLst>
        </xdr:cNvPr>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791" name="n_4aveValue【公民館】&#10;有形固定資産減価償却率">
          <a:extLst>
            <a:ext uri="{FF2B5EF4-FFF2-40B4-BE49-F238E27FC236}">
              <a16:creationId xmlns:a16="http://schemas.microsoft.com/office/drawing/2014/main" id="{58E4DA7A-C1B6-4D56-9D3F-7649B491DB8A}"/>
            </a:ext>
          </a:extLst>
        </xdr:cNvPr>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150385</xdr:rowOff>
    </xdr:from>
    <xdr:ext cx="405111" cy="259045"/>
    <xdr:sp macro="" textlink="">
      <xdr:nvSpPr>
        <xdr:cNvPr id="792" name="n_1mainValue【公民館】&#10;有形固定資産減価償却率">
          <a:extLst>
            <a:ext uri="{FF2B5EF4-FFF2-40B4-BE49-F238E27FC236}">
              <a16:creationId xmlns:a16="http://schemas.microsoft.com/office/drawing/2014/main" id="{32BC5BFF-26D4-4A50-B824-D3AAB12136FF}"/>
            </a:ext>
          </a:extLst>
        </xdr:cNvPr>
        <xdr:cNvSpPr txBox="1"/>
      </xdr:nvSpPr>
      <xdr:spPr>
        <a:xfrm>
          <a:off x="15266044" y="169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61231</xdr:rowOff>
    </xdr:from>
    <xdr:ext cx="405111" cy="259045"/>
    <xdr:sp macro="" textlink="">
      <xdr:nvSpPr>
        <xdr:cNvPr id="793" name="n_2mainValue【公民館】&#10;有形固定資産減価償却率">
          <a:extLst>
            <a:ext uri="{FF2B5EF4-FFF2-40B4-BE49-F238E27FC236}">
              <a16:creationId xmlns:a16="http://schemas.microsoft.com/office/drawing/2014/main" id="{ECE9A5DD-EB00-4393-8764-FE8D7942624F}"/>
            </a:ext>
          </a:extLst>
        </xdr:cNvPr>
        <xdr:cNvSpPr txBox="1"/>
      </xdr:nvSpPr>
      <xdr:spPr>
        <a:xfrm>
          <a:off x="14389744"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17797</xdr:rowOff>
    </xdr:from>
    <xdr:ext cx="405111" cy="259045"/>
    <xdr:sp macro="" textlink="">
      <xdr:nvSpPr>
        <xdr:cNvPr id="794" name="n_3mainValue【公民館】&#10;有形固定資産減価償却率">
          <a:extLst>
            <a:ext uri="{FF2B5EF4-FFF2-40B4-BE49-F238E27FC236}">
              <a16:creationId xmlns:a16="http://schemas.microsoft.com/office/drawing/2014/main" id="{F86FB2AF-084C-4F22-BB7B-4273C2669FEF}"/>
            </a:ext>
          </a:extLst>
        </xdr:cNvPr>
        <xdr:cNvSpPr txBox="1"/>
      </xdr:nvSpPr>
      <xdr:spPr>
        <a:xfrm>
          <a:off x="13500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90949</xdr:rowOff>
    </xdr:from>
    <xdr:ext cx="405111" cy="259045"/>
    <xdr:sp macro="" textlink="">
      <xdr:nvSpPr>
        <xdr:cNvPr id="795" name="n_4mainValue【公民館】&#10;有形固定資産減価償却率">
          <a:extLst>
            <a:ext uri="{FF2B5EF4-FFF2-40B4-BE49-F238E27FC236}">
              <a16:creationId xmlns:a16="http://schemas.microsoft.com/office/drawing/2014/main" id="{B4C4EC2D-4940-4C5B-B956-746781698142}"/>
            </a:ext>
          </a:extLst>
        </xdr:cNvPr>
        <xdr:cNvSpPr txBox="1"/>
      </xdr:nvSpPr>
      <xdr:spPr>
        <a:xfrm>
          <a:off x="126117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7C5D82D-A648-48E1-BDDB-94A3D62565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4A283749-5FB1-45CD-A14D-E6BC7F5E31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744B642E-F585-4A06-8C5E-61612742C0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E3848CDD-9FCC-47F4-854A-5ED4CA107F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E604A979-1E3B-4331-9CEB-43AE0E7298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1DCA345B-38CE-4FF9-9E64-9BB67211C1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A1838A2-7340-4435-9607-BBEC35C7ED1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7BAD6B7-264A-427B-806C-F64A637806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5FD4B7AE-1E57-47C6-80D5-B7763984AE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F7E385B6-D183-419E-BC85-7F8E42B975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BD5B3489-A3DC-4591-8F1C-20E2F032B9A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43E5F63C-3DD9-4901-9A73-9F8FFA805D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487527E5-6FCC-46E6-A980-32DBFC7C633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6F52698-711D-49F8-840A-EEE9568121A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40AAD7FB-DEB3-4E2D-A80B-FF72E7ACDA9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15892E1F-02D0-409F-B792-9DA14DF516E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5D05CF8-90E1-41D2-8164-BEBF5A7BE36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9230D0D0-1E6F-4F6F-A749-6C6A850EDB3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C85C7C92-E51B-4A0A-B82F-8206B9E9BE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2BB791FB-88D0-478A-9353-639B4A3EC3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883D7814-7FED-41E5-9BCC-6EB0DC74F0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17" name="直線コネクタ 816">
          <a:extLst>
            <a:ext uri="{FF2B5EF4-FFF2-40B4-BE49-F238E27FC236}">
              <a16:creationId xmlns:a16="http://schemas.microsoft.com/office/drawing/2014/main" id="{19BAA54B-925D-41D8-AE0A-D896BCD2FC48}"/>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18" name="【公民館】&#10;一人当たり面積最小値テキスト">
          <a:extLst>
            <a:ext uri="{FF2B5EF4-FFF2-40B4-BE49-F238E27FC236}">
              <a16:creationId xmlns:a16="http://schemas.microsoft.com/office/drawing/2014/main" id="{6C14B364-5FD3-4362-8A1F-0518747C985B}"/>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19" name="直線コネクタ 818">
          <a:extLst>
            <a:ext uri="{FF2B5EF4-FFF2-40B4-BE49-F238E27FC236}">
              <a16:creationId xmlns:a16="http://schemas.microsoft.com/office/drawing/2014/main" id="{DB1BFC47-F41E-405B-8983-A6A1B116EE73}"/>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20" name="【公民館】&#10;一人当たり面積最大値テキスト">
          <a:extLst>
            <a:ext uri="{FF2B5EF4-FFF2-40B4-BE49-F238E27FC236}">
              <a16:creationId xmlns:a16="http://schemas.microsoft.com/office/drawing/2014/main" id="{39BF08ED-4F27-4A6E-A313-4D4FEE08B8C6}"/>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21" name="直線コネクタ 820">
          <a:extLst>
            <a:ext uri="{FF2B5EF4-FFF2-40B4-BE49-F238E27FC236}">
              <a16:creationId xmlns:a16="http://schemas.microsoft.com/office/drawing/2014/main" id="{96D62698-2F94-4744-848E-2419DE63806F}"/>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822" name="【公民館】&#10;一人当たり面積平均値テキスト">
          <a:extLst>
            <a:ext uri="{FF2B5EF4-FFF2-40B4-BE49-F238E27FC236}">
              <a16:creationId xmlns:a16="http://schemas.microsoft.com/office/drawing/2014/main" id="{D7F1B497-5E9C-4B7F-B0DF-9ADBC2C80487}"/>
            </a:ext>
          </a:extLst>
        </xdr:cNvPr>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23" name="フローチャート: 判断 822">
          <a:extLst>
            <a:ext uri="{FF2B5EF4-FFF2-40B4-BE49-F238E27FC236}">
              <a16:creationId xmlns:a16="http://schemas.microsoft.com/office/drawing/2014/main" id="{3356975A-DE73-4B3C-8309-AAA9A5139C17}"/>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24" name="フローチャート: 判断 823">
          <a:extLst>
            <a:ext uri="{FF2B5EF4-FFF2-40B4-BE49-F238E27FC236}">
              <a16:creationId xmlns:a16="http://schemas.microsoft.com/office/drawing/2014/main" id="{2B3667ED-AAE1-4258-9A82-0587B066C5A7}"/>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25" name="フローチャート: 判断 824">
          <a:extLst>
            <a:ext uri="{FF2B5EF4-FFF2-40B4-BE49-F238E27FC236}">
              <a16:creationId xmlns:a16="http://schemas.microsoft.com/office/drawing/2014/main" id="{9F311FEC-8A16-4B1C-B5D2-78893661AE2F}"/>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26" name="フローチャート: 判断 825">
          <a:extLst>
            <a:ext uri="{FF2B5EF4-FFF2-40B4-BE49-F238E27FC236}">
              <a16:creationId xmlns:a16="http://schemas.microsoft.com/office/drawing/2014/main" id="{D9995005-7C80-4737-BAAE-A64C003D4C9B}"/>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27" name="フローチャート: 判断 826">
          <a:extLst>
            <a:ext uri="{FF2B5EF4-FFF2-40B4-BE49-F238E27FC236}">
              <a16:creationId xmlns:a16="http://schemas.microsoft.com/office/drawing/2014/main" id="{E20EEA37-8238-44A4-93CF-4D3CEF406875}"/>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81AD348-2937-49B7-925D-A7A745B8A5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9D16892-DD93-4C81-8D4D-83FEF7365B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916E868-02CB-4852-A2CC-3B59209486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D3A151E-A04C-46FC-9E48-11679D2C8E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A969162-337B-415E-8F5E-3A6E69E33A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33" name="楕円 832">
          <a:extLst>
            <a:ext uri="{FF2B5EF4-FFF2-40B4-BE49-F238E27FC236}">
              <a16:creationId xmlns:a16="http://schemas.microsoft.com/office/drawing/2014/main" id="{13B5F77B-749D-40F9-9C6A-EBC0F14E7F34}"/>
            </a:ext>
          </a:extLst>
        </xdr:cNvPr>
        <xdr:cNvSpPr/>
      </xdr:nvSpPr>
      <xdr:spPr>
        <a:xfrm>
          <a:off x="22110700" y="183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10329</xdr:rowOff>
    </xdr:from>
    <xdr:ext cx="469744" cy="259045"/>
    <xdr:sp macro="" textlink="">
      <xdr:nvSpPr>
        <xdr:cNvPr id="834" name="【公民館】&#10;一人当たり面積該当値テキスト">
          <a:extLst>
            <a:ext uri="{FF2B5EF4-FFF2-40B4-BE49-F238E27FC236}">
              <a16:creationId xmlns:a16="http://schemas.microsoft.com/office/drawing/2014/main" id="{3053D665-61B3-4F97-B1C4-91AD43350FC7}"/>
            </a:ext>
          </a:extLst>
        </xdr:cNvPr>
        <xdr:cNvSpPr txBox="1"/>
      </xdr:nvSpPr>
      <xdr:spPr>
        <a:xfrm>
          <a:off x="22199600" y="181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163018</xdr:rowOff>
    </xdr:from>
    <xdr:to>
      <xdr:col>112</xdr:col>
      <xdr:colOff>38100</xdr:colOff>
      <xdr:row>107</xdr:row>
      <xdr:rowOff>93168</xdr:rowOff>
    </xdr:to>
    <xdr:sp macro="" textlink="">
      <xdr:nvSpPr>
        <xdr:cNvPr id="835" name="楕円 834">
          <a:extLst>
            <a:ext uri="{FF2B5EF4-FFF2-40B4-BE49-F238E27FC236}">
              <a16:creationId xmlns:a16="http://schemas.microsoft.com/office/drawing/2014/main" id="{EA7EF30C-2FB9-4AD2-9C7B-3B05D4778AD0}"/>
            </a:ext>
          </a:extLst>
        </xdr:cNvPr>
        <xdr:cNvSpPr/>
      </xdr:nvSpPr>
      <xdr:spPr>
        <a:xfrm>
          <a:off x="21272500" y="18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38252</xdr:rowOff>
    </xdr:from>
    <xdr:to>
      <xdr:col>116</xdr:col>
      <xdr:colOff>63500</xdr:colOff>
      <xdr:row>107</xdr:row>
      <xdr:rowOff>42368</xdr:rowOff>
    </xdr:to>
    <xdr:cxnSp macro="">
      <xdr:nvCxnSpPr>
        <xdr:cNvPr id="836" name="直線コネクタ 835">
          <a:extLst>
            <a:ext uri="{FF2B5EF4-FFF2-40B4-BE49-F238E27FC236}">
              <a16:creationId xmlns:a16="http://schemas.microsoft.com/office/drawing/2014/main" id="{ACB29496-B8B7-416F-BB66-2F0AE8E93144}"/>
            </a:ext>
          </a:extLst>
        </xdr:cNvPr>
        <xdr:cNvCxnSpPr/>
      </xdr:nvCxnSpPr>
      <xdr:spPr>
        <a:xfrm flipV="1">
          <a:off x="21323300" y="1838340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25857</xdr:rowOff>
    </xdr:from>
    <xdr:to>
      <xdr:col>107</xdr:col>
      <xdr:colOff>101600</xdr:colOff>
      <xdr:row>107</xdr:row>
      <xdr:rowOff>127457</xdr:rowOff>
    </xdr:to>
    <xdr:sp macro="" textlink="">
      <xdr:nvSpPr>
        <xdr:cNvPr id="837" name="楕円 836">
          <a:extLst>
            <a:ext uri="{FF2B5EF4-FFF2-40B4-BE49-F238E27FC236}">
              <a16:creationId xmlns:a16="http://schemas.microsoft.com/office/drawing/2014/main" id="{3C432F36-6240-4E25-B453-3DAFC39FC82C}"/>
            </a:ext>
          </a:extLst>
        </xdr:cNvPr>
        <xdr:cNvSpPr/>
      </xdr:nvSpPr>
      <xdr:spPr>
        <a:xfrm>
          <a:off x="20383500" y="183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42368</xdr:rowOff>
    </xdr:from>
    <xdr:to>
      <xdr:col>111</xdr:col>
      <xdr:colOff>177800</xdr:colOff>
      <xdr:row>107</xdr:row>
      <xdr:rowOff>76657</xdr:rowOff>
    </xdr:to>
    <xdr:cxnSp macro="">
      <xdr:nvCxnSpPr>
        <xdr:cNvPr id="838" name="直線コネクタ 837">
          <a:extLst>
            <a:ext uri="{FF2B5EF4-FFF2-40B4-BE49-F238E27FC236}">
              <a16:creationId xmlns:a16="http://schemas.microsoft.com/office/drawing/2014/main" id="{AD6CE2BA-1DEA-4985-B3CA-FA17B1257283}"/>
            </a:ext>
          </a:extLst>
        </xdr:cNvPr>
        <xdr:cNvCxnSpPr/>
      </xdr:nvCxnSpPr>
      <xdr:spPr>
        <a:xfrm flipV="1">
          <a:off x="20434300" y="18387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8026</xdr:rowOff>
    </xdr:from>
    <xdr:to>
      <xdr:col>102</xdr:col>
      <xdr:colOff>165100</xdr:colOff>
      <xdr:row>107</xdr:row>
      <xdr:rowOff>109626</xdr:rowOff>
    </xdr:to>
    <xdr:sp macro="" textlink="">
      <xdr:nvSpPr>
        <xdr:cNvPr id="839" name="楕円 838">
          <a:extLst>
            <a:ext uri="{FF2B5EF4-FFF2-40B4-BE49-F238E27FC236}">
              <a16:creationId xmlns:a16="http://schemas.microsoft.com/office/drawing/2014/main" id="{F0B0C611-978C-4036-AE19-4E7262B8DAB1}"/>
            </a:ext>
          </a:extLst>
        </xdr:cNvPr>
        <xdr:cNvSpPr/>
      </xdr:nvSpPr>
      <xdr:spPr>
        <a:xfrm>
          <a:off x="194945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58826</xdr:rowOff>
    </xdr:from>
    <xdr:to>
      <xdr:col>107</xdr:col>
      <xdr:colOff>50800</xdr:colOff>
      <xdr:row>107</xdr:row>
      <xdr:rowOff>76657</xdr:rowOff>
    </xdr:to>
    <xdr:cxnSp macro="">
      <xdr:nvCxnSpPr>
        <xdr:cNvPr id="840" name="直線コネクタ 839">
          <a:extLst>
            <a:ext uri="{FF2B5EF4-FFF2-40B4-BE49-F238E27FC236}">
              <a16:creationId xmlns:a16="http://schemas.microsoft.com/office/drawing/2014/main" id="{99B6BA23-6A83-45B7-8CC0-95D10B7F5CD3}"/>
            </a:ext>
          </a:extLst>
        </xdr:cNvPr>
        <xdr:cNvCxnSpPr/>
      </xdr:nvCxnSpPr>
      <xdr:spPr>
        <a:xfrm>
          <a:off x="19545300" y="1840397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22200</xdr:rowOff>
    </xdr:from>
    <xdr:to>
      <xdr:col>98</xdr:col>
      <xdr:colOff>38100</xdr:colOff>
      <xdr:row>107</xdr:row>
      <xdr:rowOff>123800</xdr:rowOff>
    </xdr:to>
    <xdr:sp macro="" textlink="">
      <xdr:nvSpPr>
        <xdr:cNvPr id="841" name="楕円 840">
          <a:extLst>
            <a:ext uri="{FF2B5EF4-FFF2-40B4-BE49-F238E27FC236}">
              <a16:creationId xmlns:a16="http://schemas.microsoft.com/office/drawing/2014/main" id="{16F0B263-C4F1-4731-8847-69649BAF62D6}"/>
            </a:ext>
          </a:extLst>
        </xdr:cNvPr>
        <xdr:cNvSpPr/>
      </xdr:nvSpPr>
      <xdr:spPr>
        <a:xfrm>
          <a:off x="18605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58826</xdr:rowOff>
    </xdr:from>
    <xdr:to>
      <xdr:col>102</xdr:col>
      <xdr:colOff>114300</xdr:colOff>
      <xdr:row>107</xdr:row>
      <xdr:rowOff>73000</xdr:rowOff>
    </xdr:to>
    <xdr:cxnSp macro="">
      <xdr:nvCxnSpPr>
        <xdr:cNvPr id="842" name="直線コネクタ 841">
          <a:extLst>
            <a:ext uri="{FF2B5EF4-FFF2-40B4-BE49-F238E27FC236}">
              <a16:creationId xmlns:a16="http://schemas.microsoft.com/office/drawing/2014/main" id="{4D10E045-F855-46A9-B63E-EB9C8B994A4E}"/>
            </a:ext>
          </a:extLst>
        </xdr:cNvPr>
        <xdr:cNvCxnSpPr/>
      </xdr:nvCxnSpPr>
      <xdr:spPr>
        <a:xfrm flipV="1">
          <a:off x="18656300" y="1840397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92981</xdr:rowOff>
    </xdr:from>
    <xdr:ext cx="469744" cy="259045"/>
    <xdr:sp macro="" textlink="">
      <xdr:nvSpPr>
        <xdr:cNvPr id="843" name="n_1aveValue【公民館】&#10;一人当たり面積">
          <a:extLst>
            <a:ext uri="{FF2B5EF4-FFF2-40B4-BE49-F238E27FC236}">
              <a16:creationId xmlns:a16="http://schemas.microsoft.com/office/drawing/2014/main" id="{B253CD79-9053-48B0-B6F1-48FE0E298C93}"/>
            </a:ext>
          </a:extLst>
        </xdr:cNvPr>
        <xdr:cNvSpPr txBox="1"/>
      </xdr:nvSpPr>
      <xdr:spPr>
        <a:xfrm>
          <a:off x="21075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44" name="n_2aveValue【公民館】&#10;一人当たり面積">
          <a:extLst>
            <a:ext uri="{FF2B5EF4-FFF2-40B4-BE49-F238E27FC236}">
              <a16:creationId xmlns:a16="http://schemas.microsoft.com/office/drawing/2014/main" id="{C1C79D35-91E5-4E03-A9E1-2B273DEE9044}"/>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845" name="n_3aveValue【公民館】&#10;一人当たり面積">
          <a:extLst>
            <a:ext uri="{FF2B5EF4-FFF2-40B4-BE49-F238E27FC236}">
              <a16:creationId xmlns:a16="http://schemas.microsoft.com/office/drawing/2014/main" id="{4D5D4EB9-C3CE-4CBE-9BDB-400F28805C6C}"/>
            </a:ext>
          </a:extLst>
        </xdr:cNvPr>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846" name="n_4aveValue【公民館】&#10;一人当たり面積">
          <a:extLst>
            <a:ext uri="{FF2B5EF4-FFF2-40B4-BE49-F238E27FC236}">
              <a16:creationId xmlns:a16="http://schemas.microsoft.com/office/drawing/2014/main" id="{F335C2C1-0AE7-422A-BA67-517AD79C171B}"/>
            </a:ext>
          </a:extLst>
        </xdr:cNvPr>
        <xdr:cNvSpPr txBox="1"/>
      </xdr:nvSpPr>
      <xdr:spPr>
        <a:xfrm>
          <a:off x="18421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109695</xdr:rowOff>
    </xdr:from>
    <xdr:ext cx="469744" cy="259045"/>
    <xdr:sp macro="" textlink="">
      <xdr:nvSpPr>
        <xdr:cNvPr id="847" name="n_1mainValue【公民館】&#10;一人当たり面積">
          <a:extLst>
            <a:ext uri="{FF2B5EF4-FFF2-40B4-BE49-F238E27FC236}">
              <a16:creationId xmlns:a16="http://schemas.microsoft.com/office/drawing/2014/main" id="{E887D9F0-1D19-4CEA-A346-CC504BD76B69}"/>
            </a:ext>
          </a:extLst>
        </xdr:cNvPr>
        <xdr:cNvSpPr txBox="1"/>
      </xdr:nvSpPr>
      <xdr:spPr>
        <a:xfrm>
          <a:off x="21075727" y="181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118584</xdr:rowOff>
    </xdr:from>
    <xdr:ext cx="469744" cy="259045"/>
    <xdr:sp macro="" textlink="">
      <xdr:nvSpPr>
        <xdr:cNvPr id="848" name="n_2mainValue【公民館】&#10;一人当たり面積">
          <a:extLst>
            <a:ext uri="{FF2B5EF4-FFF2-40B4-BE49-F238E27FC236}">
              <a16:creationId xmlns:a16="http://schemas.microsoft.com/office/drawing/2014/main" id="{99086DE0-077E-4010-B29F-6D37264D21F0}"/>
            </a:ext>
          </a:extLst>
        </xdr:cNvPr>
        <xdr:cNvSpPr txBox="1"/>
      </xdr:nvSpPr>
      <xdr:spPr>
        <a:xfrm>
          <a:off x="20199427" y="184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126153</xdr:rowOff>
    </xdr:from>
    <xdr:ext cx="469744" cy="259045"/>
    <xdr:sp macro="" textlink="">
      <xdr:nvSpPr>
        <xdr:cNvPr id="849" name="n_3mainValue【公民館】&#10;一人当たり面積">
          <a:extLst>
            <a:ext uri="{FF2B5EF4-FFF2-40B4-BE49-F238E27FC236}">
              <a16:creationId xmlns:a16="http://schemas.microsoft.com/office/drawing/2014/main" id="{02BE4CA1-31DD-4D94-92CF-19556A8C8553}"/>
            </a:ext>
          </a:extLst>
        </xdr:cNvPr>
        <xdr:cNvSpPr txBox="1"/>
      </xdr:nvSpPr>
      <xdr:spPr>
        <a:xfrm>
          <a:off x="19310427" y="181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140327</xdr:rowOff>
    </xdr:from>
    <xdr:ext cx="469744" cy="259045"/>
    <xdr:sp macro="" textlink="">
      <xdr:nvSpPr>
        <xdr:cNvPr id="850" name="n_4mainValue【公民館】&#10;一人当たり面積">
          <a:extLst>
            <a:ext uri="{FF2B5EF4-FFF2-40B4-BE49-F238E27FC236}">
              <a16:creationId xmlns:a16="http://schemas.microsoft.com/office/drawing/2014/main" id="{FDF6DA63-7AA6-4C00-81EA-03D1EC43C962}"/>
            </a:ext>
          </a:extLst>
        </xdr:cNvPr>
        <xdr:cNvSpPr txBox="1"/>
      </xdr:nvSpPr>
      <xdr:spPr>
        <a:xfrm>
          <a:off x="18421427" y="181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FF078F02-941F-4C34-AAC7-FF9786EC1E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9439A977-D7BB-480F-9953-2E65A965F1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31BEDD3E-6D98-45CE-A5FA-5BB22DC29E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道路・橋りょう</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町が南北に長い地形であることから、多くのインフラを有している。そのため、計画的に道路改良を実施しているが有形固定資産減価償却率が類似団体平均を上回っている。今後も予防保全型維持管理により長寿命化を図ることが必要であ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認定こども園・幼稚園・保育所</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幼保一元化を進め、平成２８年に開園したこども園２園を整備したことにより、有形固定資産減価償却率が類似団体平均を下回っている。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学校施設</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小学校の統廃合により、平成２２年から平成２４年にかけて小学校３校の建替を行ったため、有形固定資産減価償却率が類似団体平均を下回っている。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公営住宅</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老朽化の進んだ妙寺団地については建替を行っているため、有形固定資産減価償却率が類似団体平均を下回っている。その他の公営住宅についても、老朽化が進んでいるため、定期的な点検を実施し、予防保全型維持管理及び耐久性の向上等を図る改善を実施することによって、長寿命化を図る必要があ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児童館</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児童館は、平成２８年度に西渋田児童館の建替を行っており、有形固定資産減価償却率は類似団体平均並みとなっているが、その他の児童館は老朽化が進んでいる。利用状況やニーズ等を踏まえ、他の公共施設との複合化・多機能化を検討することが必要であ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公民館</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公民館は、四邑公民館、妙寺公民館の改修により、有形固定資産減価償却率が類似団体平均を下回っている。しかし、昭和４０年代から５０年代にかけて整備された施設もあるため適正な維持管理が必要である。</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E4B008-A10A-4E03-9B0D-0E8E1383C1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ADCE26-CFF1-476A-B0FC-C91544A422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55D910-1A68-4A04-82FE-35E54F1295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CD7853-595F-4480-BE44-5570E72FBB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5CDFAC-1ACE-4C29-98AB-D674A9610A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02DE854-B597-44E4-8F20-B6AA6E2544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3FEC2D-1CE8-4F2C-AE80-247B8E6302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953246-19FD-4D39-80C2-8BF932E6D2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C404BF0-13AA-4CA0-825D-39728128E4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A418A4-B318-41D1-9CE5-DD724C9107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8643D1-27D3-4E3D-849A-795545FDAC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C626AD-10D9-4870-AC39-A92F291518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2DDB83-E467-49E9-9A1B-709EF206AD2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BAC99A-1548-4BE0-A204-D41033A8E0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D33A79-CD8E-4F5D-9622-FD54E92C2D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74E044-478F-48F9-B64D-971D0C5CB5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BDC8CE6-C3F4-4009-A68E-F1318D07A6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2027CF-3CE0-4914-9894-2DCE2FF3F4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E0A21D-F1A2-40CC-8BB1-4F9B9E99225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BDCAB2-C69A-4364-B17D-EED9F4D2F3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5B47C1-449C-46E7-B493-5E8A7155F6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E7490B-0F4C-4218-8ADB-834ED3C172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F6D6237-C2EA-4154-80A5-6C804924C2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C43506-F5EC-4CD3-8B57-649C9325AC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C5F6DC-49FA-42FA-B9FA-7DF81D3C9D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FC19A9-E547-482B-9CE3-E05E2A98FE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B8AA5B-D998-4145-AF09-7CF0F796A6B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C1F326-B76C-4420-853A-819D089C9D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A3D467-88F5-421E-9525-F7BAB013F2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E53AD5-F7F0-4F67-814F-9ACEC1F816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C7D589-849F-4201-A57E-D52C1859C8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20BB27-00C4-4C39-A11D-906DD10719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F97305-03F1-463E-A073-CC3C2F0FF76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137CCA-B051-4BB8-8C94-449A93B1CF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0E43DC-8B76-43C8-A998-1A8675AC39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E36C8A-5EE6-4C5C-B59B-9B436961B4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4DB3F21-1C7C-4918-AE96-6BE1F955D9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3C2DD1-C831-48D5-9810-335CD63D76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E84EA6-01AC-49B0-9E30-717B5D97E9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9FF749-E4E6-42B0-8A8F-C20908E1BE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33CD4D-2ACA-4639-B892-79CAF491C4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C702A8-81E0-4851-98B0-076F203646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6D8B11-81D2-48AE-82A1-560F3B42A4A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4CF5651-DCF0-4FE1-8E3A-EFB1361A8FC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9594AD-2267-473B-B05D-92948837EAE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999070-99BC-475A-8104-31BF5923F6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2FAB7D-8741-46EF-809B-4FAE901855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7400156-A189-46D0-83A9-622E54C981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5933770-B90D-4B02-80E3-86A74D1711C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DBBD56A-07AF-41EC-B7AC-71E12372B06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7F260E9-EDEF-4E4A-870C-4F4B8BDE6DF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D7BDE0E-D13A-4AE4-A887-7FD1EE3CA34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C5E0F9D-DC6D-4DD9-8572-DCBD8517AA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C563F10-587C-410A-AED8-6666AB7C18D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40DA22B-2554-4669-AC2C-48CB0A0EF3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D4F08877-F042-4F2E-A7A5-E0D228AC5C28}"/>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45735962-8BE1-432D-995D-F93AD38E717B}"/>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4A3886B1-8157-40E1-ADF9-F2C92317BE16}"/>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1876D61-5833-48B9-9501-782726F36E18}"/>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FE630DB4-A188-409B-9F9B-1420FF3F3DB4}"/>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F0A81568-88F2-47EE-AB26-BDAF7D0C0322}"/>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C423C9F6-ADF3-4CA6-8539-26DD3A0640AA}"/>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C63C6882-AB5E-40D2-93BB-F5A8F0F8D7CF}"/>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9627CF4A-CC77-44D7-82BF-E2396B59DAA9}"/>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82BDDD05-74DA-4CA5-BB17-331E507AFAE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EB6E017C-14BB-4A16-BD14-203E0AD3E56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F94A9F-094B-468D-B5F2-B3A8B9CF197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E79087D-5A3D-4D25-80C9-B2C2A35B1C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9A0FC7-F978-4D0D-B2E2-CD8488DDF42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2D5E07-906F-4139-9C95-304DE211AE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2FB5CDF-3512-4714-9172-2F03106AFE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a:extLst>
            <a:ext uri="{FF2B5EF4-FFF2-40B4-BE49-F238E27FC236}">
              <a16:creationId xmlns:a16="http://schemas.microsoft.com/office/drawing/2014/main" id="{D08D5EEA-330E-4A0D-A13A-CA74A4D10F38}"/>
            </a:ext>
          </a:extLst>
        </xdr:cNvPr>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図書館】&#10;有形固定資産減価償却率該当値テキスト">
          <a:extLst>
            <a:ext uri="{FF2B5EF4-FFF2-40B4-BE49-F238E27FC236}">
              <a16:creationId xmlns:a16="http://schemas.microsoft.com/office/drawing/2014/main" id="{E22CD433-3A60-4B8F-AED2-43EBDB1EAC7C}"/>
            </a:ext>
          </a:extLst>
        </xdr:cNvPr>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a:extLst>
            <a:ext uri="{FF2B5EF4-FFF2-40B4-BE49-F238E27FC236}">
              <a16:creationId xmlns:a16="http://schemas.microsoft.com/office/drawing/2014/main" id="{361FB037-7AA3-4051-B572-CB84FA272AF2}"/>
            </a:ext>
          </a:extLst>
        </xdr:cNvPr>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106680</xdr:rowOff>
    </xdr:to>
    <xdr:cxnSp macro="">
      <xdr:nvCxnSpPr>
        <xdr:cNvPr id="76" name="直線コネクタ 75">
          <a:extLst>
            <a:ext uri="{FF2B5EF4-FFF2-40B4-BE49-F238E27FC236}">
              <a16:creationId xmlns:a16="http://schemas.microsoft.com/office/drawing/2014/main" id="{5E1CA354-D1AD-4B7F-A860-53F329D9F931}"/>
            </a:ext>
          </a:extLst>
        </xdr:cNvPr>
        <xdr:cNvCxnSpPr/>
      </xdr:nvCxnSpPr>
      <xdr:spPr>
        <a:xfrm>
          <a:off x="3797300" y="65417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77" name="楕円 76">
          <a:extLst>
            <a:ext uri="{FF2B5EF4-FFF2-40B4-BE49-F238E27FC236}">
              <a16:creationId xmlns:a16="http://schemas.microsoft.com/office/drawing/2014/main" id="{040A1B45-F6ED-4531-8334-F446FC94CE57}"/>
            </a:ext>
          </a:extLst>
        </xdr:cNvPr>
        <xdr:cNvSpPr/>
      </xdr:nvSpPr>
      <xdr:spPr>
        <a:xfrm>
          <a:off x="2857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38</xdr:row>
      <xdr:rowOff>26670</xdr:rowOff>
    </xdr:to>
    <xdr:cxnSp macro="">
      <xdr:nvCxnSpPr>
        <xdr:cNvPr id="78" name="直線コネクタ 77">
          <a:extLst>
            <a:ext uri="{FF2B5EF4-FFF2-40B4-BE49-F238E27FC236}">
              <a16:creationId xmlns:a16="http://schemas.microsoft.com/office/drawing/2014/main" id="{9D537291-37CA-451D-9A6F-F7E51ED6A5C4}"/>
            </a:ext>
          </a:extLst>
        </xdr:cNvPr>
        <xdr:cNvCxnSpPr/>
      </xdr:nvCxnSpPr>
      <xdr:spPr>
        <a:xfrm>
          <a:off x="2908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a:extLst>
            <a:ext uri="{FF2B5EF4-FFF2-40B4-BE49-F238E27FC236}">
              <a16:creationId xmlns:a16="http://schemas.microsoft.com/office/drawing/2014/main" id="{E12155C9-1FD0-4356-905D-FF0D2E3BA4C7}"/>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118110</xdr:rowOff>
    </xdr:to>
    <xdr:cxnSp macro="">
      <xdr:nvCxnSpPr>
        <xdr:cNvPr id="80" name="直線コネクタ 79">
          <a:extLst>
            <a:ext uri="{FF2B5EF4-FFF2-40B4-BE49-F238E27FC236}">
              <a16:creationId xmlns:a16="http://schemas.microsoft.com/office/drawing/2014/main" id="{9E094BBA-8768-4C93-85EB-AD678C256897}"/>
            </a:ext>
          </a:extLst>
        </xdr:cNvPr>
        <xdr:cNvCxnSpPr/>
      </xdr:nvCxnSpPr>
      <xdr:spPr>
        <a:xfrm>
          <a:off x="2019300" y="63512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78740</xdr:rowOff>
    </xdr:from>
    <xdr:to>
      <xdr:col>6</xdr:col>
      <xdr:colOff>38100</xdr:colOff>
      <xdr:row>37</xdr:row>
      <xdr:rowOff>8890</xdr:rowOff>
    </xdr:to>
    <xdr:sp macro="" textlink="">
      <xdr:nvSpPr>
        <xdr:cNvPr id="81" name="楕円 80">
          <a:extLst>
            <a:ext uri="{FF2B5EF4-FFF2-40B4-BE49-F238E27FC236}">
              <a16:creationId xmlns:a16="http://schemas.microsoft.com/office/drawing/2014/main" id="{BB3776B9-5D61-4488-9E07-4A7A15402951}"/>
            </a:ext>
          </a:extLst>
        </xdr:cNvPr>
        <xdr:cNvSpPr/>
      </xdr:nvSpPr>
      <xdr:spPr>
        <a:xfrm>
          <a:off x="107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129540</xdr:rowOff>
    </xdr:from>
    <xdr:to>
      <xdr:col>10</xdr:col>
      <xdr:colOff>114300</xdr:colOff>
      <xdr:row>37</xdr:row>
      <xdr:rowOff>7620</xdr:rowOff>
    </xdr:to>
    <xdr:cxnSp macro="">
      <xdr:nvCxnSpPr>
        <xdr:cNvPr id="82" name="直線コネクタ 81">
          <a:extLst>
            <a:ext uri="{FF2B5EF4-FFF2-40B4-BE49-F238E27FC236}">
              <a16:creationId xmlns:a16="http://schemas.microsoft.com/office/drawing/2014/main" id="{18B80904-685E-4CE5-A497-A2AEA3D86252}"/>
            </a:ext>
          </a:extLst>
        </xdr:cNvPr>
        <xdr:cNvCxnSpPr/>
      </xdr:nvCxnSpPr>
      <xdr:spPr>
        <a:xfrm>
          <a:off x="1130300" y="6301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3" name="n_1aveValue【図書館】&#10;有形固定資産減価償却率">
          <a:extLst>
            <a:ext uri="{FF2B5EF4-FFF2-40B4-BE49-F238E27FC236}">
              <a16:creationId xmlns:a16="http://schemas.microsoft.com/office/drawing/2014/main" id="{4A17D317-7FA5-4812-9043-C6775CAD9824}"/>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4" name="n_2aveValue【図書館】&#10;有形固定資産減価償却率">
          <a:extLst>
            <a:ext uri="{FF2B5EF4-FFF2-40B4-BE49-F238E27FC236}">
              <a16:creationId xmlns:a16="http://schemas.microsoft.com/office/drawing/2014/main" id="{03A8F41E-CD45-4BB9-8D40-6FEF22943804}"/>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5" name="n_3aveValue【図書館】&#10;有形固定資産減価償却率">
          <a:extLst>
            <a:ext uri="{FF2B5EF4-FFF2-40B4-BE49-F238E27FC236}">
              <a16:creationId xmlns:a16="http://schemas.microsoft.com/office/drawing/2014/main" id="{89E5DE10-EFDE-4BCD-B880-DF310FD644FB}"/>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6" name="n_4aveValue【図書館】&#10;有形固定資産減価償却率">
          <a:extLst>
            <a:ext uri="{FF2B5EF4-FFF2-40B4-BE49-F238E27FC236}">
              <a16:creationId xmlns:a16="http://schemas.microsoft.com/office/drawing/2014/main" id="{A81974B5-1EFA-4829-B7FD-FCDC17D30F6E}"/>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7" name="n_1mainValue【図書館】&#10;有形固定資産減価償却率">
          <a:extLst>
            <a:ext uri="{FF2B5EF4-FFF2-40B4-BE49-F238E27FC236}">
              <a16:creationId xmlns:a16="http://schemas.microsoft.com/office/drawing/2014/main" id="{51796BB8-662D-4E49-9573-6EF525A1F6D1}"/>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8" name="n_2mainValue【図書館】&#10;有形固定資産減価償却率">
          <a:extLst>
            <a:ext uri="{FF2B5EF4-FFF2-40B4-BE49-F238E27FC236}">
              <a16:creationId xmlns:a16="http://schemas.microsoft.com/office/drawing/2014/main" id="{8D69D134-BFE9-41E6-9518-6EA89E2C0F61}"/>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49547</xdr:rowOff>
    </xdr:from>
    <xdr:ext cx="405111" cy="259045"/>
    <xdr:sp macro="" textlink="">
      <xdr:nvSpPr>
        <xdr:cNvPr id="89" name="n_3mainValue【図書館】&#10;有形固定資産減価償却率">
          <a:extLst>
            <a:ext uri="{FF2B5EF4-FFF2-40B4-BE49-F238E27FC236}">
              <a16:creationId xmlns:a16="http://schemas.microsoft.com/office/drawing/2014/main" id="{958F4436-70DC-4FB0-8C56-AC74B1E29136}"/>
            </a:ext>
          </a:extLst>
        </xdr:cNvPr>
        <xdr:cNvSpPr txBox="1"/>
      </xdr:nvSpPr>
      <xdr:spPr>
        <a:xfrm>
          <a:off x="1816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xdr:rowOff>
    </xdr:from>
    <xdr:ext cx="405111" cy="259045"/>
    <xdr:sp macro="" textlink="">
      <xdr:nvSpPr>
        <xdr:cNvPr id="90" name="n_4mainValue【図書館】&#10;有形固定資産減価償却率">
          <a:extLst>
            <a:ext uri="{FF2B5EF4-FFF2-40B4-BE49-F238E27FC236}">
              <a16:creationId xmlns:a16="http://schemas.microsoft.com/office/drawing/2014/main" id="{C311812C-9145-48AC-8DE2-8FDD65899C8F}"/>
            </a:ext>
          </a:extLst>
        </xdr:cNvPr>
        <xdr:cNvSpPr txBox="1"/>
      </xdr:nvSpPr>
      <xdr:spPr>
        <a:xfrm>
          <a:off x="927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934490-5BAC-4237-B8A3-94CB799802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9507B14-E084-47CA-B67E-FAAD50BF4A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70DF28D-F5D2-4F67-88BD-D3C73807DA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B253764-6857-4E5E-89C4-915369F87F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F280DD6-B75C-4D19-A4C3-1AE7F42538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BD561BE-EFE8-476D-B7CB-933FCE512A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7C3E77A-241C-4071-801A-3953372ED5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6FDF258-C2CD-45EE-A372-26356315EB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CBAFA035-A067-4DFC-8538-17FFE026D37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B855E07-E72B-4AE8-AAF4-48AA9BC217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3952E4A-92AA-4977-B072-8813D6F6E6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17F1F67-4CA4-4E26-9650-65A7D0A29A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1DFD069-6238-4D6E-B9C3-32253E61F7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C99CA782-7CB6-40A2-859E-83E42CA94EC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802CB18-0DB9-4A5C-B3DA-C9327373022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22BE9E1F-8200-4E94-B5F4-FF6B659F118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1E79277-1328-4186-A4AB-B71F0ACC267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92BD75B2-170D-4BC8-824B-9ABD1380F60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8C87304-5466-4F88-B823-3C35EB3113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81101055-405F-4460-8BEC-406E1313BF2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94C046A-8BB6-4F7A-A02C-926E8C7226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D9BC653E-D2DE-408E-A277-F3EF4FAA083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FF0BC90C-5D4C-4F4A-B359-07CBD45C58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4" name="直線コネクタ 113">
          <a:extLst>
            <a:ext uri="{FF2B5EF4-FFF2-40B4-BE49-F238E27FC236}">
              <a16:creationId xmlns:a16="http://schemas.microsoft.com/office/drawing/2014/main" id="{6ACA4640-88CD-45E9-855C-43F1630A26C4}"/>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5" name="【図書館】&#10;一人当たり面積最小値テキスト">
          <a:extLst>
            <a:ext uri="{FF2B5EF4-FFF2-40B4-BE49-F238E27FC236}">
              <a16:creationId xmlns:a16="http://schemas.microsoft.com/office/drawing/2014/main" id="{FBFBAB09-0E39-45D2-8BBD-CE974EC64EC8}"/>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6" name="直線コネクタ 115">
          <a:extLst>
            <a:ext uri="{FF2B5EF4-FFF2-40B4-BE49-F238E27FC236}">
              <a16:creationId xmlns:a16="http://schemas.microsoft.com/office/drawing/2014/main" id="{A3FF9C3B-1ABC-4DDC-BD6D-34493FC5F579}"/>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7" name="【図書館】&#10;一人当たり面積最大値テキスト">
          <a:extLst>
            <a:ext uri="{FF2B5EF4-FFF2-40B4-BE49-F238E27FC236}">
              <a16:creationId xmlns:a16="http://schemas.microsoft.com/office/drawing/2014/main" id="{C5347627-9FC3-43CD-9FBB-CF6EF8137E59}"/>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8" name="直線コネクタ 117">
          <a:extLst>
            <a:ext uri="{FF2B5EF4-FFF2-40B4-BE49-F238E27FC236}">
              <a16:creationId xmlns:a16="http://schemas.microsoft.com/office/drawing/2014/main" id="{E86FB25D-854C-4C23-8B0A-47F19D1A17B9}"/>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9" name="【図書館】&#10;一人当たり面積平均値テキスト">
          <a:extLst>
            <a:ext uri="{FF2B5EF4-FFF2-40B4-BE49-F238E27FC236}">
              <a16:creationId xmlns:a16="http://schemas.microsoft.com/office/drawing/2014/main" id="{EB41A8EC-4E2A-4001-818A-D6D71EBA11E9}"/>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20" name="フローチャート: 判断 119">
          <a:extLst>
            <a:ext uri="{FF2B5EF4-FFF2-40B4-BE49-F238E27FC236}">
              <a16:creationId xmlns:a16="http://schemas.microsoft.com/office/drawing/2014/main" id="{B4AA2340-C7E0-4D30-8394-7AA774990923}"/>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21" name="フローチャート: 判断 120">
          <a:extLst>
            <a:ext uri="{FF2B5EF4-FFF2-40B4-BE49-F238E27FC236}">
              <a16:creationId xmlns:a16="http://schemas.microsoft.com/office/drawing/2014/main" id="{408C2FE6-77CB-4D6E-A36C-B41DA856A5E7}"/>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2" name="フローチャート: 判断 121">
          <a:extLst>
            <a:ext uri="{FF2B5EF4-FFF2-40B4-BE49-F238E27FC236}">
              <a16:creationId xmlns:a16="http://schemas.microsoft.com/office/drawing/2014/main" id="{E1CF3161-8593-4D30-A355-6E7FF625DDFC}"/>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DC8E7576-5B6A-4B27-BE85-B72143743626}"/>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8F368C56-00BB-40E2-8D37-20D7E6D6CE93}"/>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13830AA-1F18-4712-A354-CC22D4F4FA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316471-92A9-49C1-B69B-864E701C98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BCC8BC2-AC4C-4889-8F6B-EC26122685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E9381B-6D9E-4BF2-839F-60CA83A33D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BD46B2E-5D06-4FC3-B7E2-6BD5E2A4EE0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135890</xdr:rowOff>
    </xdr:from>
    <xdr:to>
      <xdr:col>55</xdr:col>
      <xdr:colOff>50800</xdr:colOff>
      <xdr:row>42</xdr:row>
      <xdr:rowOff>66040</xdr:rowOff>
    </xdr:to>
    <xdr:sp macro="" textlink="">
      <xdr:nvSpPr>
        <xdr:cNvPr id="130" name="楕円 129">
          <a:extLst>
            <a:ext uri="{FF2B5EF4-FFF2-40B4-BE49-F238E27FC236}">
              <a16:creationId xmlns:a16="http://schemas.microsoft.com/office/drawing/2014/main" id="{42DAA0F0-168C-413C-BA5C-2F7FED995DEF}"/>
            </a:ext>
          </a:extLst>
        </xdr:cNvPr>
        <xdr:cNvSpPr/>
      </xdr:nvSpPr>
      <xdr:spPr>
        <a:xfrm>
          <a:off x="10426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50817</xdr:rowOff>
    </xdr:from>
    <xdr:ext cx="469744" cy="259045"/>
    <xdr:sp macro="" textlink="">
      <xdr:nvSpPr>
        <xdr:cNvPr id="131" name="【図書館】&#10;一人当たり面積該当値テキスト">
          <a:extLst>
            <a:ext uri="{FF2B5EF4-FFF2-40B4-BE49-F238E27FC236}">
              <a16:creationId xmlns:a16="http://schemas.microsoft.com/office/drawing/2014/main" id="{37B0B34C-0043-4C11-BCA0-40D5D7F484DE}"/>
            </a:ext>
          </a:extLst>
        </xdr:cNvPr>
        <xdr:cNvSpPr txBox="1"/>
      </xdr:nvSpPr>
      <xdr:spPr>
        <a:xfrm>
          <a:off x="10515600" y="70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135890</xdr:rowOff>
    </xdr:from>
    <xdr:to>
      <xdr:col>50</xdr:col>
      <xdr:colOff>165100</xdr:colOff>
      <xdr:row>42</xdr:row>
      <xdr:rowOff>66040</xdr:rowOff>
    </xdr:to>
    <xdr:sp macro="" textlink="">
      <xdr:nvSpPr>
        <xdr:cNvPr id="132" name="楕円 131">
          <a:extLst>
            <a:ext uri="{FF2B5EF4-FFF2-40B4-BE49-F238E27FC236}">
              <a16:creationId xmlns:a16="http://schemas.microsoft.com/office/drawing/2014/main" id="{F30E0781-2A6B-4EC1-81C7-A0FC5946ACA7}"/>
            </a:ext>
          </a:extLst>
        </xdr:cNvPr>
        <xdr:cNvSpPr/>
      </xdr:nvSpPr>
      <xdr:spPr>
        <a:xfrm>
          <a:off x="9588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15240</xdr:rowOff>
    </xdr:from>
    <xdr:to>
      <xdr:col>55</xdr:col>
      <xdr:colOff>0</xdr:colOff>
      <xdr:row>42</xdr:row>
      <xdr:rowOff>15240</xdr:rowOff>
    </xdr:to>
    <xdr:cxnSp macro="">
      <xdr:nvCxnSpPr>
        <xdr:cNvPr id="133" name="直線コネクタ 132">
          <a:extLst>
            <a:ext uri="{FF2B5EF4-FFF2-40B4-BE49-F238E27FC236}">
              <a16:creationId xmlns:a16="http://schemas.microsoft.com/office/drawing/2014/main" id="{54A79CFE-DB6A-4E68-A7AF-92B9A36F32C1}"/>
            </a:ext>
          </a:extLst>
        </xdr:cNvPr>
        <xdr:cNvCxnSpPr/>
      </xdr:nvCxnSpPr>
      <xdr:spPr>
        <a:xfrm>
          <a:off x="9639300" y="721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34" name="楕円 133">
          <a:extLst>
            <a:ext uri="{FF2B5EF4-FFF2-40B4-BE49-F238E27FC236}">
              <a16:creationId xmlns:a16="http://schemas.microsoft.com/office/drawing/2014/main" id="{C521CD44-3872-4C70-9B23-BE55AD7EC8D3}"/>
            </a:ext>
          </a:extLst>
        </xdr:cNvPr>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15240</xdr:rowOff>
    </xdr:from>
    <xdr:to>
      <xdr:col>50</xdr:col>
      <xdr:colOff>114300</xdr:colOff>
      <xdr:row>42</xdr:row>
      <xdr:rowOff>15240</xdr:rowOff>
    </xdr:to>
    <xdr:cxnSp macro="">
      <xdr:nvCxnSpPr>
        <xdr:cNvPr id="135" name="直線コネクタ 134">
          <a:extLst>
            <a:ext uri="{FF2B5EF4-FFF2-40B4-BE49-F238E27FC236}">
              <a16:creationId xmlns:a16="http://schemas.microsoft.com/office/drawing/2014/main" id="{B188C69A-7A99-46E9-97E1-CE8F14C8BDC6}"/>
            </a:ext>
          </a:extLst>
        </xdr:cNvPr>
        <xdr:cNvCxnSpPr/>
      </xdr:nvCxnSpPr>
      <xdr:spPr>
        <a:xfrm>
          <a:off x="8750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36" name="楕円 135">
          <a:extLst>
            <a:ext uri="{FF2B5EF4-FFF2-40B4-BE49-F238E27FC236}">
              <a16:creationId xmlns:a16="http://schemas.microsoft.com/office/drawing/2014/main" id="{E60A43FE-3E2B-4125-97D0-F8E70F8282F0}"/>
            </a:ext>
          </a:extLst>
        </xdr:cNvPr>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37" name="直線コネクタ 136">
          <a:extLst>
            <a:ext uri="{FF2B5EF4-FFF2-40B4-BE49-F238E27FC236}">
              <a16:creationId xmlns:a16="http://schemas.microsoft.com/office/drawing/2014/main" id="{07BC8602-8440-45A5-8988-3347104C5206}"/>
            </a:ext>
          </a:extLst>
        </xdr:cNvPr>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135890</xdr:rowOff>
    </xdr:from>
    <xdr:to>
      <xdr:col>36</xdr:col>
      <xdr:colOff>165100</xdr:colOff>
      <xdr:row>42</xdr:row>
      <xdr:rowOff>66040</xdr:rowOff>
    </xdr:to>
    <xdr:sp macro="" textlink="">
      <xdr:nvSpPr>
        <xdr:cNvPr id="138" name="楕円 137">
          <a:extLst>
            <a:ext uri="{FF2B5EF4-FFF2-40B4-BE49-F238E27FC236}">
              <a16:creationId xmlns:a16="http://schemas.microsoft.com/office/drawing/2014/main" id="{5120F765-CA7F-4BB8-99DE-297D88DBDFC5}"/>
            </a:ext>
          </a:extLst>
        </xdr:cNvPr>
        <xdr:cNvSpPr/>
      </xdr:nvSpPr>
      <xdr:spPr>
        <a:xfrm>
          <a:off x="6921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15240</xdr:rowOff>
    </xdr:from>
    <xdr:to>
      <xdr:col>41</xdr:col>
      <xdr:colOff>50800</xdr:colOff>
      <xdr:row>42</xdr:row>
      <xdr:rowOff>15240</xdr:rowOff>
    </xdr:to>
    <xdr:cxnSp macro="">
      <xdr:nvCxnSpPr>
        <xdr:cNvPr id="139" name="直線コネクタ 138">
          <a:extLst>
            <a:ext uri="{FF2B5EF4-FFF2-40B4-BE49-F238E27FC236}">
              <a16:creationId xmlns:a16="http://schemas.microsoft.com/office/drawing/2014/main" id="{F7DEBEC8-3F1F-493A-8ACF-2B0967CAEC12}"/>
            </a:ext>
          </a:extLst>
        </xdr:cNvPr>
        <xdr:cNvCxnSpPr/>
      </xdr:nvCxnSpPr>
      <xdr:spPr>
        <a:xfrm>
          <a:off x="6972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40" name="n_1aveValue【図書館】&#10;一人当たり面積">
          <a:extLst>
            <a:ext uri="{FF2B5EF4-FFF2-40B4-BE49-F238E27FC236}">
              <a16:creationId xmlns:a16="http://schemas.microsoft.com/office/drawing/2014/main" id="{55FF0548-2FC3-4F68-8D37-C89BA392CCE3}"/>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1" name="n_2aveValue【図書館】&#10;一人当たり面積">
          <a:extLst>
            <a:ext uri="{FF2B5EF4-FFF2-40B4-BE49-F238E27FC236}">
              <a16:creationId xmlns:a16="http://schemas.microsoft.com/office/drawing/2014/main" id="{C45E51E9-0804-45B4-B596-C4DBC100BEBB}"/>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2" name="n_3aveValue【図書館】&#10;一人当たり面積">
          <a:extLst>
            <a:ext uri="{FF2B5EF4-FFF2-40B4-BE49-F238E27FC236}">
              <a16:creationId xmlns:a16="http://schemas.microsoft.com/office/drawing/2014/main" id="{1E75EDCF-272C-40F5-B4F9-86744FE9452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3" name="n_4aveValue【図書館】&#10;一人当たり面積">
          <a:extLst>
            <a:ext uri="{FF2B5EF4-FFF2-40B4-BE49-F238E27FC236}">
              <a16:creationId xmlns:a16="http://schemas.microsoft.com/office/drawing/2014/main" id="{33F74505-BD37-4317-9AA3-B0B68591476A}"/>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57167</xdr:rowOff>
    </xdr:from>
    <xdr:ext cx="469744" cy="259045"/>
    <xdr:sp macro="" textlink="">
      <xdr:nvSpPr>
        <xdr:cNvPr id="144" name="n_1mainValue【図書館】&#10;一人当たり面積">
          <a:extLst>
            <a:ext uri="{FF2B5EF4-FFF2-40B4-BE49-F238E27FC236}">
              <a16:creationId xmlns:a16="http://schemas.microsoft.com/office/drawing/2014/main" id="{2D3D1E46-448B-45BD-9960-0958BC08DF13}"/>
            </a:ext>
          </a:extLst>
        </xdr:cNvPr>
        <xdr:cNvSpPr txBox="1"/>
      </xdr:nvSpPr>
      <xdr:spPr>
        <a:xfrm>
          <a:off x="9391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45" name="n_2mainValue【図書館】&#10;一人当たり面積">
          <a:extLst>
            <a:ext uri="{FF2B5EF4-FFF2-40B4-BE49-F238E27FC236}">
              <a16:creationId xmlns:a16="http://schemas.microsoft.com/office/drawing/2014/main" id="{9365D50A-8D66-4171-ABD2-E0BFE51F10DF}"/>
            </a:ext>
          </a:extLst>
        </xdr:cNvPr>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46" name="n_3mainValue【図書館】&#10;一人当たり面積">
          <a:extLst>
            <a:ext uri="{FF2B5EF4-FFF2-40B4-BE49-F238E27FC236}">
              <a16:creationId xmlns:a16="http://schemas.microsoft.com/office/drawing/2014/main" id="{88BADBA0-3E1B-4AD0-9C65-43295550258F}"/>
            </a:ext>
          </a:extLst>
        </xdr:cNvPr>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57167</xdr:rowOff>
    </xdr:from>
    <xdr:ext cx="469744" cy="259045"/>
    <xdr:sp macro="" textlink="">
      <xdr:nvSpPr>
        <xdr:cNvPr id="147" name="n_4mainValue【図書館】&#10;一人当たり面積">
          <a:extLst>
            <a:ext uri="{FF2B5EF4-FFF2-40B4-BE49-F238E27FC236}">
              <a16:creationId xmlns:a16="http://schemas.microsoft.com/office/drawing/2014/main" id="{07BE2879-DF43-4F27-8BC9-562E9CF6F873}"/>
            </a:ext>
          </a:extLst>
        </xdr:cNvPr>
        <xdr:cNvSpPr txBox="1"/>
      </xdr:nvSpPr>
      <xdr:spPr>
        <a:xfrm>
          <a:off x="6737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511041A-4502-421A-81B4-AAD618002F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81BC58B-562E-4B8A-B0A8-4541B651BA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AC2A49D-1B12-4FCE-A6FB-55EB769F79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B0DDF96-9A27-4AFC-870A-BA9AEAD314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EA56C63-CC46-46D9-8CB0-9FC60DE4CD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96672C2-B9FA-4E01-A6FF-2E176BCCC4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BC7751C-7666-4D4F-B457-85F72231C0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E4719A7-DC84-488E-AFA8-1D9ADCD6B5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12371F4-A229-4C9F-91AF-A34DC6DD7A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6794545-91DE-43B5-9306-F630610D5C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F6D84AC-2095-4829-AA2F-83B698F152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EBC93CE5-8F85-4F1D-8CF3-447C6DC420A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452F041-7C8C-4EA9-A272-4F858C2D6CD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6652E37-9595-45E0-81C5-3ECF0CE2E87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C12D87E-45C8-42CA-A14B-054B96AF78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D9D050D-17E0-49F4-9F0E-8039433FAB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3A0CE35-5445-4717-9821-B0C48B39058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F163C5D-A866-4EAE-A977-9121DCD601C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41817B7-39F3-4567-9CE8-97B0DF96F1D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9201C9B-8152-4A46-8B8B-BE7C278338D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CD20F855-A89F-442B-89BA-90F2AF9B71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1EFF0C7-278A-4606-9F6C-7A391CDA70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8B2AF1BA-AC45-442D-A7C5-95DF1C18E9B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C88C08D9-AE68-4580-8AD7-058B8925F60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72" name="直線コネクタ 171">
          <a:extLst>
            <a:ext uri="{FF2B5EF4-FFF2-40B4-BE49-F238E27FC236}">
              <a16:creationId xmlns:a16="http://schemas.microsoft.com/office/drawing/2014/main" id="{39300D56-40D4-4AC0-ABB4-5D66D9466C0D}"/>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C7699142-B856-4D5F-95A4-A475F3506B89}"/>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74" name="直線コネクタ 173">
          <a:extLst>
            <a:ext uri="{FF2B5EF4-FFF2-40B4-BE49-F238E27FC236}">
              <a16:creationId xmlns:a16="http://schemas.microsoft.com/office/drawing/2014/main" id="{8EE0E624-CDEA-407D-BE2C-B02F4F50105F}"/>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93CCF746-E96E-446D-A73A-53D533F17B57}"/>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6" name="直線コネクタ 175">
          <a:extLst>
            <a:ext uri="{FF2B5EF4-FFF2-40B4-BE49-F238E27FC236}">
              <a16:creationId xmlns:a16="http://schemas.microsoft.com/office/drawing/2014/main" id="{2B3E95B2-DAA6-4413-8F71-3425343B2043}"/>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1B4AFA8C-DE24-4D09-A5F1-66947D588198}"/>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8" name="フローチャート: 判断 177">
          <a:extLst>
            <a:ext uri="{FF2B5EF4-FFF2-40B4-BE49-F238E27FC236}">
              <a16:creationId xmlns:a16="http://schemas.microsoft.com/office/drawing/2014/main" id="{949899F1-39DC-4D2B-9015-9F0E65994B4E}"/>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9" name="フローチャート: 判断 178">
          <a:extLst>
            <a:ext uri="{FF2B5EF4-FFF2-40B4-BE49-F238E27FC236}">
              <a16:creationId xmlns:a16="http://schemas.microsoft.com/office/drawing/2014/main" id="{A3E903B1-377D-4300-BF37-5D7CF229A3E1}"/>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0" name="フローチャート: 判断 179">
          <a:extLst>
            <a:ext uri="{FF2B5EF4-FFF2-40B4-BE49-F238E27FC236}">
              <a16:creationId xmlns:a16="http://schemas.microsoft.com/office/drawing/2014/main" id="{0257E30B-E83C-4943-9A6D-B6472C68DA67}"/>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1" name="フローチャート: 判断 180">
          <a:extLst>
            <a:ext uri="{FF2B5EF4-FFF2-40B4-BE49-F238E27FC236}">
              <a16:creationId xmlns:a16="http://schemas.microsoft.com/office/drawing/2014/main" id="{63EF7C44-430E-4A1D-A74E-2A05C0683A0B}"/>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210EC3A8-E6C3-44B5-9126-AE7AA6EE630E}"/>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5CF9DDE-394D-44C9-BD1A-889DA9D284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1520E3C-9D07-4C4D-96BF-789B45D8AD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3308EB-DE3D-4039-BC3A-4B283CFD50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C7FB164-A571-47AD-9AA7-9C02A1CC97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DC6ADCA-02B5-40AB-A7EA-64AFF10729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188" name="楕円 187">
          <a:extLst>
            <a:ext uri="{FF2B5EF4-FFF2-40B4-BE49-F238E27FC236}">
              <a16:creationId xmlns:a16="http://schemas.microsoft.com/office/drawing/2014/main" id="{9DCF850C-1B79-4F4F-A235-1AF991B9E4C3}"/>
            </a:ext>
          </a:extLst>
        </xdr:cNvPr>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5B4259C7-0676-423C-9394-9756D5136EED}"/>
            </a:ext>
          </a:extLst>
        </xdr:cNvPr>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90" name="楕円 189">
          <a:extLst>
            <a:ext uri="{FF2B5EF4-FFF2-40B4-BE49-F238E27FC236}">
              <a16:creationId xmlns:a16="http://schemas.microsoft.com/office/drawing/2014/main" id="{E54AB647-C450-4EA2-9865-2FE335377C25}"/>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59</xdr:row>
      <xdr:rowOff>40005</xdr:rowOff>
    </xdr:to>
    <xdr:cxnSp macro="">
      <xdr:nvCxnSpPr>
        <xdr:cNvPr id="191" name="直線コネクタ 190">
          <a:extLst>
            <a:ext uri="{FF2B5EF4-FFF2-40B4-BE49-F238E27FC236}">
              <a16:creationId xmlns:a16="http://schemas.microsoft.com/office/drawing/2014/main" id="{04FD3908-B75F-4FE6-82AD-94F3C8EAD22D}"/>
            </a:ext>
          </a:extLst>
        </xdr:cNvPr>
        <xdr:cNvCxnSpPr/>
      </xdr:nvCxnSpPr>
      <xdr:spPr>
        <a:xfrm flipV="1">
          <a:off x="3797300" y="990790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2" name="楕円 191">
          <a:extLst>
            <a:ext uri="{FF2B5EF4-FFF2-40B4-BE49-F238E27FC236}">
              <a16:creationId xmlns:a16="http://schemas.microsoft.com/office/drawing/2014/main" id="{22B85B77-C380-4E94-9858-5541FDA09D47}"/>
            </a:ext>
          </a:extLst>
        </xdr:cNvPr>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40005</xdr:rowOff>
    </xdr:to>
    <xdr:cxnSp macro="">
      <xdr:nvCxnSpPr>
        <xdr:cNvPr id="193" name="直線コネクタ 192">
          <a:extLst>
            <a:ext uri="{FF2B5EF4-FFF2-40B4-BE49-F238E27FC236}">
              <a16:creationId xmlns:a16="http://schemas.microsoft.com/office/drawing/2014/main" id="{791926DA-53CA-45E8-BB39-E183EB339665}"/>
            </a:ext>
          </a:extLst>
        </xdr:cNvPr>
        <xdr:cNvCxnSpPr/>
      </xdr:nvCxnSpPr>
      <xdr:spPr>
        <a:xfrm>
          <a:off x="2908300" y="10115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105410</xdr:rowOff>
    </xdr:from>
    <xdr:to>
      <xdr:col>10</xdr:col>
      <xdr:colOff>165100</xdr:colOff>
      <xdr:row>58</xdr:row>
      <xdr:rowOff>35560</xdr:rowOff>
    </xdr:to>
    <xdr:sp macro="" textlink="">
      <xdr:nvSpPr>
        <xdr:cNvPr id="194" name="楕円 193">
          <a:extLst>
            <a:ext uri="{FF2B5EF4-FFF2-40B4-BE49-F238E27FC236}">
              <a16:creationId xmlns:a16="http://schemas.microsoft.com/office/drawing/2014/main" id="{8F2353BF-5D68-4B54-ABD2-3C4BB01C8388}"/>
            </a:ext>
          </a:extLst>
        </xdr:cNvPr>
        <xdr:cNvSpPr/>
      </xdr:nvSpPr>
      <xdr:spPr>
        <a:xfrm>
          <a:off x="1968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156210</xdr:rowOff>
    </xdr:from>
    <xdr:to>
      <xdr:col>15</xdr:col>
      <xdr:colOff>50800</xdr:colOff>
      <xdr:row>59</xdr:row>
      <xdr:rowOff>0</xdr:rowOff>
    </xdr:to>
    <xdr:cxnSp macro="">
      <xdr:nvCxnSpPr>
        <xdr:cNvPr id="195" name="直線コネクタ 194">
          <a:extLst>
            <a:ext uri="{FF2B5EF4-FFF2-40B4-BE49-F238E27FC236}">
              <a16:creationId xmlns:a16="http://schemas.microsoft.com/office/drawing/2014/main" id="{90A2BAD3-95F6-41EB-93C9-41BBA10D424C}"/>
            </a:ext>
          </a:extLst>
        </xdr:cNvPr>
        <xdr:cNvCxnSpPr/>
      </xdr:nvCxnSpPr>
      <xdr:spPr>
        <a:xfrm>
          <a:off x="2019300" y="99288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53975</xdr:rowOff>
    </xdr:from>
    <xdr:to>
      <xdr:col>6</xdr:col>
      <xdr:colOff>38100</xdr:colOff>
      <xdr:row>57</xdr:row>
      <xdr:rowOff>155575</xdr:rowOff>
    </xdr:to>
    <xdr:sp macro="" textlink="">
      <xdr:nvSpPr>
        <xdr:cNvPr id="196" name="楕円 195">
          <a:extLst>
            <a:ext uri="{FF2B5EF4-FFF2-40B4-BE49-F238E27FC236}">
              <a16:creationId xmlns:a16="http://schemas.microsoft.com/office/drawing/2014/main" id="{3A17B795-145D-4163-85C7-BA61D6E3B4CA}"/>
            </a:ext>
          </a:extLst>
        </xdr:cNvPr>
        <xdr:cNvSpPr/>
      </xdr:nvSpPr>
      <xdr:spPr>
        <a:xfrm>
          <a:off x="1079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104775</xdr:rowOff>
    </xdr:from>
    <xdr:to>
      <xdr:col>10</xdr:col>
      <xdr:colOff>114300</xdr:colOff>
      <xdr:row>57</xdr:row>
      <xdr:rowOff>156210</xdr:rowOff>
    </xdr:to>
    <xdr:cxnSp macro="">
      <xdr:nvCxnSpPr>
        <xdr:cNvPr id="197" name="直線コネクタ 196">
          <a:extLst>
            <a:ext uri="{FF2B5EF4-FFF2-40B4-BE49-F238E27FC236}">
              <a16:creationId xmlns:a16="http://schemas.microsoft.com/office/drawing/2014/main" id="{082CB1C1-BC64-44DF-BAF7-F197C0AA640D}"/>
            </a:ext>
          </a:extLst>
        </xdr:cNvPr>
        <xdr:cNvCxnSpPr/>
      </xdr:nvCxnSpPr>
      <xdr:spPr>
        <a:xfrm>
          <a:off x="1130300" y="9877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98" name="n_1aveValue【体育館・プール】&#10;有形固定資産減価償却率">
          <a:extLst>
            <a:ext uri="{FF2B5EF4-FFF2-40B4-BE49-F238E27FC236}">
              <a16:creationId xmlns:a16="http://schemas.microsoft.com/office/drawing/2014/main" id="{12F9E2B9-8967-4970-8C9D-5B5D585B49AE}"/>
            </a:ext>
          </a:extLst>
        </xdr:cNvPr>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9" name="n_2aveValue【体育館・プール】&#10;有形固定資産減価償却率">
          <a:extLst>
            <a:ext uri="{FF2B5EF4-FFF2-40B4-BE49-F238E27FC236}">
              <a16:creationId xmlns:a16="http://schemas.microsoft.com/office/drawing/2014/main" id="{EA1F5BC5-6C7C-4512-9B15-903BE7D86464}"/>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9A382300-52C3-4262-A982-051437D74BBD}"/>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体育館・プール】&#10;有形固定資産減価償却率">
          <a:extLst>
            <a:ext uri="{FF2B5EF4-FFF2-40B4-BE49-F238E27FC236}">
              <a16:creationId xmlns:a16="http://schemas.microsoft.com/office/drawing/2014/main" id="{6761E44E-266D-4300-BED4-01457350D5D4}"/>
            </a:ext>
          </a:extLst>
        </xdr:cNvPr>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107332</xdr:rowOff>
    </xdr:from>
    <xdr:ext cx="405111" cy="259045"/>
    <xdr:sp macro="" textlink="">
      <xdr:nvSpPr>
        <xdr:cNvPr id="202" name="n_1mainValue【体育館・プール】&#10;有形固定資産減価償却率">
          <a:extLst>
            <a:ext uri="{FF2B5EF4-FFF2-40B4-BE49-F238E27FC236}">
              <a16:creationId xmlns:a16="http://schemas.microsoft.com/office/drawing/2014/main" id="{E630B564-B289-4C2B-9B90-D516B8B6853A}"/>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3" name="n_2mainValue【体育館・プール】&#10;有形固定資産減価償却率">
          <a:extLst>
            <a:ext uri="{FF2B5EF4-FFF2-40B4-BE49-F238E27FC236}">
              <a16:creationId xmlns:a16="http://schemas.microsoft.com/office/drawing/2014/main" id="{71A98FB1-D1EB-41F4-AE88-349FF174E4EE}"/>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52087</xdr:rowOff>
    </xdr:from>
    <xdr:ext cx="405111" cy="259045"/>
    <xdr:sp macro="" textlink="">
      <xdr:nvSpPr>
        <xdr:cNvPr id="204" name="n_3mainValue【体育館・プール】&#10;有形固定資産減価償却率">
          <a:extLst>
            <a:ext uri="{FF2B5EF4-FFF2-40B4-BE49-F238E27FC236}">
              <a16:creationId xmlns:a16="http://schemas.microsoft.com/office/drawing/2014/main" id="{DDBD8D67-0AA2-4B3E-8677-13C768B27F33}"/>
            </a:ext>
          </a:extLst>
        </xdr:cNvPr>
        <xdr:cNvSpPr txBox="1"/>
      </xdr:nvSpPr>
      <xdr:spPr>
        <a:xfrm>
          <a:off x="1816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652</xdr:rowOff>
    </xdr:from>
    <xdr:ext cx="405111" cy="259045"/>
    <xdr:sp macro="" textlink="">
      <xdr:nvSpPr>
        <xdr:cNvPr id="205" name="n_4mainValue【体育館・プール】&#10;有形固定資産減価償却率">
          <a:extLst>
            <a:ext uri="{FF2B5EF4-FFF2-40B4-BE49-F238E27FC236}">
              <a16:creationId xmlns:a16="http://schemas.microsoft.com/office/drawing/2014/main" id="{59A53963-E523-4A49-8468-1C1630307497}"/>
            </a:ext>
          </a:extLst>
        </xdr:cNvPr>
        <xdr:cNvSpPr txBox="1"/>
      </xdr:nvSpPr>
      <xdr:spPr>
        <a:xfrm>
          <a:off x="927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4E4910D-AAF3-4D44-9A1E-E4206CC15D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A33E17C-EC18-41C9-AE46-E3020741684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E641EBA-B22F-4D08-ADDD-A4C88233E76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46F0AD-3FAC-4F39-9305-896A6080AB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E87F061-6FBC-4B6E-96AD-759D3CB492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F3A52B4-FDB1-4D95-AB20-8C2D4A0D95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8037A86-4B31-4AF8-B39B-62D9BC938F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B274E92-3CA8-47D9-87A1-80477FF626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2E9B661-0305-43E3-95D2-9651E505C4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AA812F6-F239-472A-9169-3532DB17B2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9D6AC863-0FC1-40EE-B864-FA6635570AF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FCF014E1-37F2-40F1-A7EA-F56D4DAD7E7C}"/>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C11E145B-6399-4D2C-A88D-7F6292A06A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172B3BBB-9597-46A2-9A82-F3972007AC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C29618B3-5559-4FBA-ACBB-3F1CA62F12A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B1B7849-C36E-41AD-8B63-A285CCA4F96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A2537050-4ED1-4A35-B788-DDB4A1F619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95933D3-C1A1-46AE-B23C-D6409040E0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320300DB-16D9-4F4A-A981-B72877CA10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25" name="直線コネクタ 224">
          <a:extLst>
            <a:ext uri="{FF2B5EF4-FFF2-40B4-BE49-F238E27FC236}">
              <a16:creationId xmlns:a16="http://schemas.microsoft.com/office/drawing/2014/main" id="{0D31FA10-A1D8-4501-8EEE-5BED3A76D762}"/>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6" name="【体育館・プール】&#10;一人当たり面積最小値テキスト">
          <a:extLst>
            <a:ext uri="{FF2B5EF4-FFF2-40B4-BE49-F238E27FC236}">
              <a16:creationId xmlns:a16="http://schemas.microsoft.com/office/drawing/2014/main" id="{0808F971-ED33-4163-B4E6-23ACDF8D242B}"/>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7" name="直線コネクタ 226">
          <a:extLst>
            <a:ext uri="{FF2B5EF4-FFF2-40B4-BE49-F238E27FC236}">
              <a16:creationId xmlns:a16="http://schemas.microsoft.com/office/drawing/2014/main" id="{27E025D2-57F1-4AEF-8071-5022669042C7}"/>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8" name="【体育館・プール】&#10;一人当たり面積最大値テキスト">
          <a:extLst>
            <a:ext uri="{FF2B5EF4-FFF2-40B4-BE49-F238E27FC236}">
              <a16:creationId xmlns:a16="http://schemas.microsoft.com/office/drawing/2014/main" id="{CFA7F0A4-B165-4BFC-A51C-F9899CFEE67E}"/>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9" name="直線コネクタ 228">
          <a:extLst>
            <a:ext uri="{FF2B5EF4-FFF2-40B4-BE49-F238E27FC236}">
              <a16:creationId xmlns:a16="http://schemas.microsoft.com/office/drawing/2014/main" id="{1C8D3F8D-5330-4E2F-9056-8955F75AB7CC}"/>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30" name="【体育館・プール】&#10;一人当たり面積平均値テキスト">
          <a:extLst>
            <a:ext uri="{FF2B5EF4-FFF2-40B4-BE49-F238E27FC236}">
              <a16:creationId xmlns:a16="http://schemas.microsoft.com/office/drawing/2014/main" id="{772E68DC-9234-4C53-8BC8-E2888D3EF450}"/>
            </a:ext>
          </a:extLst>
        </xdr:cNvPr>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31" name="フローチャート: 判断 230">
          <a:extLst>
            <a:ext uri="{FF2B5EF4-FFF2-40B4-BE49-F238E27FC236}">
              <a16:creationId xmlns:a16="http://schemas.microsoft.com/office/drawing/2014/main" id="{7C5EA14A-EEF1-4665-B9BA-69161141A40C}"/>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32" name="フローチャート: 判断 231">
          <a:extLst>
            <a:ext uri="{FF2B5EF4-FFF2-40B4-BE49-F238E27FC236}">
              <a16:creationId xmlns:a16="http://schemas.microsoft.com/office/drawing/2014/main" id="{C52DD93F-C21F-4BAE-8CF3-8C6F4C5FEFCB}"/>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33" name="フローチャート: 判断 232">
          <a:extLst>
            <a:ext uri="{FF2B5EF4-FFF2-40B4-BE49-F238E27FC236}">
              <a16:creationId xmlns:a16="http://schemas.microsoft.com/office/drawing/2014/main" id="{9BA14539-E013-4A01-AA67-2B4B5258C41E}"/>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34" name="フローチャート: 判断 233">
          <a:extLst>
            <a:ext uri="{FF2B5EF4-FFF2-40B4-BE49-F238E27FC236}">
              <a16:creationId xmlns:a16="http://schemas.microsoft.com/office/drawing/2014/main" id="{E0D7BB2D-DE49-43E9-97F6-3207617BA69B}"/>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35" name="フローチャート: 判断 234">
          <a:extLst>
            <a:ext uri="{FF2B5EF4-FFF2-40B4-BE49-F238E27FC236}">
              <a16:creationId xmlns:a16="http://schemas.microsoft.com/office/drawing/2014/main" id="{4B5B05F7-EB36-4B40-B1A6-ABA0D08C9554}"/>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42DEA37-51E7-4A2C-BA90-7A885D310F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BA1D584-0C2F-4D66-B443-4F922C40A5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E5C4301-77E8-4D6D-A3B3-CD0CA6DBDF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44CBEE6-71D2-495D-8CE5-AFC273294A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58A734-9955-4D53-B0FA-8C43F8F82E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111506</xdr:rowOff>
    </xdr:from>
    <xdr:to>
      <xdr:col>55</xdr:col>
      <xdr:colOff>50800</xdr:colOff>
      <xdr:row>63</xdr:row>
      <xdr:rowOff>41656</xdr:rowOff>
    </xdr:to>
    <xdr:sp macro="" textlink="">
      <xdr:nvSpPr>
        <xdr:cNvPr id="241" name="楕円 240">
          <a:extLst>
            <a:ext uri="{FF2B5EF4-FFF2-40B4-BE49-F238E27FC236}">
              <a16:creationId xmlns:a16="http://schemas.microsoft.com/office/drawing/2014/main" id="{B002B3FC-ACB0-4972-A065-298EE92FDCFC}"/>
            </a:ext>
          </a:extLst>
        </xdr:cNvPr>
        <xdr:cNvSpPr/>
      </xdr:nvSpPr>
      <xdr:spPr>
        <a:xfrm>
          <a:off x="10426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26433</xdr:rowOff>
    </xdr:from>
    <xdr:ext cx="469744" cy="259045"/>
    <xdr:sp macro="" textlink="">
      <xdr:nvSpPr>
        <xdr:cNvPr id="242" name="【体育館・プール】&#10;一人当たり面積該当値テキスト">
          <a:extLst>
            <a:ext uri="{FF2B5EF4-FFF2-40B4-BE49-F238E27FC236}">
              <a16:creationId xmlns:a16="http://schemas.microsoft.com/office/drawing/2014/main" id="{7B4C3799-11CE-427A-A217-DDC634BA50E2}"/>
            </a:ext>
          </a:extLst>
        </xdr:cNvPr>
        <xdr:cNvSpPr txBox="1"/>
      </xdr:nvSpPr>
      <xdr:spPr>
        <a:xfrm>
          <a:off x="10515600" y="1065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112649</xdr:rowOff>
    </xdr:from>
    <xdr:to>
      <xdr:col>50</xdr:col>
      <xdr:colOff>165100</xdr:colOff>
      <xdr:row>63</xdr:row>
      <xdr:rowOff>42799</xdr:rowOff>
    </xdr:to>
    <xdr:sp macro="" textlink="">
      <xdr:nvSpPr>
        <xdr:cNvPr id="243" name="楕円 242">
          <a:extLst>
            <a:ext uri="{FF2B5EF4-FFF2-40B4-BE49-F238E27FC236}">
              <a16:creationId xmlns:a16="http://schemas.microsoft.com/office/drawing/2014/main" id="{7C98FFD9-C8F9-44A5-AA1B-6461AEAB67D3}"/>
            </a:ext>
          </a:extLst>
        </xdr:cNvPr>
        <xdr:cNvSpPr/>
      </xdr:nvSpPr>
      <xdr:spPr>
        <a:xfrm>
          <a:off x="9588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162306</xdr:rowOff>
    </xdr:from>
    <xdr:to>
      <xdr:col>55</xdr:col>
      <xdr:colOff>0</xdr:colOff>
      <xdr:row>62</xdr:row>
      <xdr:rowOff>163449</xdr:rowOff>
    </xdr:to>
    <xdr:cxnSp macro="">
      <xdr:nvCxnSpPr>
        <xdr:cNvPr id="244" name="直線コネクタ 243">
          <a:extLst>
            <a:ext uri="{FF2B5EF4-FFF2-40B4-BE49-F238E27FC236}">
              <a16:creationId xmlns:a16="http://schemas.microsoft.com/office/drawing/2014/main" id="{58F8721B-2DAF-417F-AACF-0669E16BDA1A}"/>
            </a:ext>
          </a:extLst>
        </xdr:cNvPr>
        <xdr:cNvCxnSpPr/>
      </xdr:nvCxnSpPr>
      <xdr:spPr>
        <a:xfrm flipV="1">
          <a:off x="9639300" y="1079220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45" name="楕円 244">
          <a:extLst>
            <a:ext uri="{FF2B5EF4-FFF2-40B4-BE49-F238E27FC236}">
              <a16:creationId xmlns:a16="http://schemas.microsoft.com/office/drawing/2014/main" id="{D4FA3582-B9C2-415B-B8E5-04481907384D}"/>
            </a:ext>
          </a:extLst>
        </xdr:cNvPr>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163449</xdr:rowOff>
    </xdr:from>
    <xdr:to>
      <xdr:col>50</xdr:col>
      <xdr:colOff>114300</xdr:colOff>
      <xdr:row>62</xdr:row>
      <xdr:rowOff>164592</xdr:rowOff>
    </xdr:to>
    <xdr:cxnSp macro="">
      <xdr:nvCxnSpPr>
        <xdr:cNvPr id="246" name="直線コネクタ 245">
          <a:extLst>
            <a:ext uri="{FF2B5EF4-FFF2-40B4-BE49-F238E27FC236}">
              <a16:creationId xmlns:a16="http://schemas.microsoft.com/office/drawing/2014/main" id="{21655093-C233-463C-9785-46872106DE8F}"/>
            </a:ext>
          </a:extLst>
        </xdr:cNvPr>
        <xdr:cNvCxnSpPr/>
      </xdr:nvCxnSpPr>
      <xdr:spPr>
        <a:xfrm flipV="1">
          <a:off x="8750300" y="1079334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130937</xdr:rowOff>
    </xdr:from>
    <xdr:to>
      <xdr:col>41</xdr:col>
      <xdr:colOff>101600</xdr:colOff>
      <xdr:row>63</xdr:row>
      <xdr:rowOff>61087</xdr:rowOff>
    </xdr:to>
    <xdr:sp macro="" textlink="">
      <xdr:nvSpPr>
        <xdr:cNvPr id="247" name="楕円 246">
          <a:extLst>
            <a:ext uri="{FF2B5EF4-FFF2-40B4-BE49-F238E27FC236}">
              <a16:creationId xmlns:a16="http://schemas.microsoft.com/office/drawing/2014/main" id="{F791FD32-2C30-431E-B1CB-BD92EF178BBD}"/>
            </a:ext>
          </a:extLst>
        </xdr:cNvPr>
        <xdr:cNvSpPr/>
      </xdr:nvSpPr>
      <xdr:spPr>
        <a:xfrm>
          <a:off x="7810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63</xdr:row>
      <xdr:rowOff>10287</xdr:rowOff>
    </xdr:to>
    <xdr:cxnSp macro="">
      <xdr:nvCxnSpPr>
        <xdr:cNvPr id="248" name="直線コネクタ 247">
          <a:extLst>
            <a:ext uri="{FF2B5EF4-FFF2-40B4-BE49-F238E27FC236}">
              <a16:creationId xmlns:a16="http://schemas.microsoft.com/office/drawing/2014/main" id="{4DB50C25-CC01-452B-B7BD-B5D54CE642A0}"/>
            </a:ext>
          </a:extLst>
        </xdr:cNvPr>
        <xdr:cNvCxnSpPr/>
      </xdr:nvCxnSpPr>
      <xdr:spPr>
        <a:xfrm flipV="1">
          <a:off x="7861300" y="1079449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131508</xdr:rowOff>
    </xdr:from>
    <xdr:to>
      <xdr:col>36</xdr:col>
      <xdr:colOff>165100</xdr:colOff>
      <xdr:row>63</xdr:row>
      <xdr:rowOff>61658</xdr:rowOff>
    </xdr:to>
    <xdr:sp macro="" textlink="">
      <xdr:nvSpPr>
        <xdr:cNvPr id="249" name="楕円 248">
          <a:extLst>
            <a:ext uri="{FF2B5EF4-FFF2-40B4-BE49-F238E27FC236}">
              <a16:creationId xmlns:a16="http://schemas.microsoft.com/office/drawing/2014/main" id="{FC0A10C5-5288-42E4-91D6-C0619676BBAE}"/>
            </a:ext>
          </a:extLst>
        </xdr:cNvPr>
        <xdr:cNvSpPr/>
      </xdr:nvSpPr>
      <xdr:spPr>
        <a:xfrm>
          <a:off x="6921500" y="107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xdr:rowOff>
    </xdr:from>
    <xdr:to>
      <xdr:col>41</xdr:col>
      <xdr:colOff>50800</xdr:colOff>
      <xdr:row>63</xdr:row>
      <xdr:rowOff>10858</xdr:rowOff>
    </xdr:to>
    <xdr:cxnSp macro="">
      <xdr:nvCxnSpPr>
        <xdr:cNvPr id="250" name="直線コネクタ 249">
          <a:extLst>
            <a:ext uri="{FF2B5EF4-FFF2-40B4-BE49-F238E27FC236}">
              <a16:creationId xmlns:a16="http://schemas.microsoft.com/office/drawing/2014/main" id="{9573E38B-FCDF-45D3-97E8-8C5B9CF3620E}"/>
            </a:ext>
          </a:extLst>
        </xdr:cNvPr>
        <xdr:cNvCxnSpPr/>
      </xdr:nvCxnSpPr>
      <xdr:spPr>
        <a:xfrm flipV="1">
          <a:off x="6972300" y="1081163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51" name="n_1aveValue【体育館・プール】&#10;一人当たり面積">
          <a:extLst>
            <a:ext uri="{FF2B5EF4-FFF2-40B4-BE49-F238E27FC236}">
              <a16:creationId xmlns:a16="http://schemas.microsoft.com/office/drawing/2014/main" id="{0D5456E5-7BE0-4B76-915F-C3918263941F}"/>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52" name="n_2aveValue【体育館・プール】&#10;一人当たり面積">
          <a:extLst>
            <a:ext uri="{FF2B5EF4-FFF2-40B4-BE49-F238E27FC236}">
              <a16:creationId xmlns:a16="http://schemas.microsoft.com/office/drawing/2014/main" id="{3D033D7C-C2E2-43C7-896D-DB6EBD2A0300}"/>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53" name="n_3aveValue【体育館・プール】&#10;一人当たり面積">
          <a:extLst>
            <a:ext uri="{FF2B5EF4-FFF2-40B4-BE49-F238E27FC236}">
              <a16:creationId xmlns:a16="http://schemas.microsoft.com/office/drawing/2014/main" id="{4D28EE09-C64D-4CA8-A291-71EF880ACEA5}"/>
            </a:ext>
          </a:extLst>
        </xdr:cNvPr>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54" name="n_4aveValue【体育館・プール】&#10;一人当たり面積">
          <a:extLst>
            <a:ext uri="{FF2B5EF4-FFF2-40B4-BE49-F238E27FC236}">
              <a16:creationId xmlns:a16="http://schemas.microsoft.com/office/drawing/2014/main" id="{C7345971-7B0C-4A7D-B9F6-93F4F989FF04}"/>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33926</xdr:rowOff>
    </xdr:from>
    <xdr:ext cx="469744" cy="259045"/>
    <xdr:sp macro="" textlink="">
      <xdr:nvSpPr>
        <xdr:cNvPr id="255" name="n_1mainValue【体育館・プール】&#10;一人当たり面積">
          <a:extLst>
            <a:ext uri="{FF2B5EF4-FFF2-40B4-BE49-F238E27FC236}">
              <a16:creationId xmlns:a16="http://schemas.microsoft.com/office/drawing/2014/main" id="{77E643C4-069E-4A07-979A-899F44F82001}"/>
            </a:ext>
          </a:extLst>
        </xdr:cNvPr>
        <xdr:cNvSpPr txBox="1"/>
      </xdr:nvSpPr>
      <xdr:spPr>
        <a:xfrm>
          <a:off x="93917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56" name="n_2mainValue【体育館・プール】&#10;一人当たり面積">
          <a:extLst>
            <a:ext uri="{FF2B5EF4-FFF2-40B4-BE49-F238E27FC236}">
              <a16:creationId xmlns:a16="http://schemas.microsoft.com/office/drawing/2014/main" id="{A4ACA913-D7EE-49B8-968F-50C258F08F7D}"/>
            </a:ext>
          </a:extLst>
        </xdr:cNvPr>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52214</xdr:rowOff>
    </xdr:from>
    <xdr:ext cx="469744" cy="259045"/>
    <xdr:sp macro="" textlink="">
      <xdr:nvSpPr>
        <xdr:cNvPr id="257" name="n_3mainValue【体育館・プール】&#10;一人当たり面積">
          <a:extLst>
            <a:ext uri="{FF2B5EF4-FFF2-40B4-BE49-F238E27FC236}">
              <a16:creationId xmlns:a16="http://schemas.microsoft.com/office/drawing/2014/main" id="{7496C7BE-C727-43F7-99D7-74EDA000B9CB}"/>
            </a:ext>
          </a:extLst>
        </xdr:cNvPr>
        <xdr:cNvSpPr txBox="1"/>
      </xdr:nvSpPr>
      <xdr:spPr>
        <a:xfrm>
          <a:off x="7626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52785</xdr:rowOff>
    </xdr:from>
    <xdr:ext cx="469744" cy="259045"/>
    <xdr:sp macro="" textlink="">
      <xdr:nvSpPr>
        <xdr:cNvPr id="258" name="n_4mainValue【体育館・プール】&#10;一人当たり面積">
          <a:extLst>
            <a:ext uri="{FF2B5EF4-FFF2-40B4-BE49-F238E27FC236}">
              <a16:creationId xmlns:a16="http://schemas.microsoft.com/office/drawing/2014/main" id="{53995293-4345-4724-9EB0-365F0B249EB0}"/>
            </a:ext>
          </a:extLst>
        </xdr:cNvPr>
        <xdr:cNvSpPr txBox="1"/>
      </xdr:nvSpPr>
      <xdr:spPr>
        <a:xfrm>
          <a:off x="6737427" y="108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A69CE996-426F-4E08-9D0E-9A49851084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C63B7B1C-FEC8-49A4-B80E-CE509C54D4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C97A329-663E-48D4-B96D-53F4A3F1A5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4FFD866-37BA-4343-AE68-CA5973426E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29C23E7-5BDC-4134-AE96-F1FA2A629F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AB5B6D2-7116-40A7-B43B-37547FE61F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2198CEBC-EC73-41FA-A330-CD6A8B9365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DF9D72A7-D8C7-4628-AFE2-5BFBE4D73E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F6471F35-C593-4B37-BE39-35EA1D6E74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5CE90B2-7DAA-46C5-A0C8-CCCB225B58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12AD211-F11B-46C1-AAF4-E28165AE94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7E179643-1F9D-45D6-8187-1EC8E804C4B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9C2CC73-BCEE-44F1-806B-DBA43FC4787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6FBF2451-FCD7-4AD7-99E8-604B3C504B8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AFE53C4-C3A0-430E-8CEB-DBBBE82F2CA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59D910DD-BB73-4D67-8697-EEB548FCAED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DB15500-2979-46E6-89E5-C8D84DF870C1}"/>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DDD6D04B-FD24-4DC1-BA47-31151830C30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F711DDA-4957-409D-82A8-B71F387766E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7C87EFD4-72CF-4E96-AEB1-4EA187C4E0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ADCCB11-65ED-48F2-87B2-847B43ED5D9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4A364BDD-77AC-4892-AB9E-EAF6ACA532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81" name="直線コネクタ 280">
          <a:extLst>
            <a:ext uri="{FF2B5EF4-FFF2-40B4-BE49-F238E27FC236}">
              <a16:creationId xmlns:a16="http://schemas.microsoft.com/office/drawing/2014/main" id="{27DDD4F0-062C-4845-89EF-6D0B2AEE3384}"/>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1E2614F7-5EC5-4B98-9F5C-06E86B083208}"/>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83" name="直線コネクタ 282">
          <a:extLst>
            <a:ext uri="{FF2B5EF4-FFF2-40B4-BE49-F238E27FC236}">
              <a16:creationId xmlns:a16="http://schemas.microsoft.com/office/drawing/2014/main" id="{EA5F3DDC-DBFB-45D3-94C9-390343985EAE}"/>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CAE7B2A8-2783-4215-BB57-1DCF4AA2B6E1}"/>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85" name="直線コネクタ 284">
          <a:extLst>
            <a:ext uri="{FF2B5EF4-FFF2-40B4-BE49-F238E27FC236}">
              <a16:creationId xmlns:a16="http://schemas.microsoft.com/office/drawing/2014/main" id="{5AE1E42D-A0F6-499D-98CD-90DC66C56C0A}"/>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CCDC3B8B-C5D0-40E9-B7AD-5B47367E5261}"/>
            </a:ext>
          </a:extLst>
        </xdr:cNvPr>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7" name="フローチャート: 判断 286">
          <a:extLst>
            <a:ext uri="{FF2B5EF4-FFF2-40B4-BE49-F238E27FC236}">
              <a16:creationId xmlns:a16="http://schemas.microsoft.com/office/drawing/2014/main" id="{FC0013F1-EE63-464A-9158-19E87F7954A2}"/>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323F9203-FD35-4D46-A950-AC97EEE642E6}"/>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9" name="フローチャート: 判断 288">
          <a:extLst>
            <a:ext uri="{FF2B5EF4-FFF2-40B4-BE49-F238E27FC236}">
              <a16:creationId xmlns:a16="http://schemas.microsoft.com/office/drawing/2014/main" id="{2FF0AA26-2B37-44C6-8294-B0D708602E11}"/>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90" name="フローチャート: 判断 289">
          <a:extLst>
            <a:ext uri="{FF2B5EF4-FFF2-40B4-BE49-F238E27FC236}">
              <a16:creationId xmlns:a16="http://schemas.microsoft.com/office/drawing/2014/main" id="{E21C0836-436C-4B24-9F24-2EC85550E70D}"/>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91" name="フローチャート: 判断 290">
          <a:extLst>
            <a:ext uri="{FF2B5EF4-FFF2-40B4-BE49-F238E27FC236}">
              <a16:creationId xmlns:a16="http://schemas.microsoft.com/office/drawing/2014/main" id="{2B9DFCEE-F0E9-4B00-8BE1-F445E544F3F7}"/>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6F701CE-0097-428D-9E0E-8AD2A02C9C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37F8292-974E-43D5-9536-A5FC3B7702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DFFC60C-0579-4DBE-8994-C9C569F93F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2C6BBC7-40EF-4EF4-83DF-D40588B8FB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C40244C-C410-41E1-AF92-131F98AD101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145035</xdr:rowOff>
    </xdr:from>
    <xdr:to>
      <xdr:col>24</xdr:col>
      <xdr:colOff>114300</xdr:colOff>
      <xdr:row>81</xdr:row>
      <xdr:rowOff>75185</xdr:rowOff>
    </xdr:to>
    <xdr:sp macro="" textlink="">
      <xdr:nvSpPr>
        <xdr:cNvPr id="297" name="楕円 296">
          <a:extLst>
            <a:ext uri="{FF2B5EF4-FFF2-40B4-BE49-F238E27FC236}">
              <a16:creationId xmlns:a16="http://schemas.microsoft.com/office/drawing/2014/main" id="{3311D6A1-B5CB-4F60-AF87-658802E91BE5}"/>
            </a:ext>
          </a:extLst>
        </xdr:cNvPr>
        <xdr:cNvSpPr/>
      </xdr:nvSpPr>
      <xdr:spPr>
        <a:xfrm>
          <a:off x="45847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123462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971F6194-1056-4B43-B13D-80AF996AD421}"/>
            </a:ext>
          </a:extLst>
        </xdr:cNvPr>
        <xdr:cNvSpPr txBox="1"/>
      </xdr:nvSpPr>
      <xdr:spPr>
        <a:xfrm>
          <a:off x="4673600"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99" name="楕円 298">
          <a:extLst>
            <a:ext uri="{FF2B5EF4-FFF2-40B4-BE49-F238E27FC236}">
              <a16:creationId xmlns:a16="http://schemas.microsoft.com/office/drawing/2014/main" id="{4A403D2C-354A-4532-9C78-784EC6133519}"/>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24385</xdr:rowOff>
    </xdr:to>
    <xdr:cxnSp macro="">
      <xdr:nvCxnSpPr>
        <xdr:cNvPr id="300" name="直線コネクタ 299">
          <a:extLst>
            <a:ext uri="{FF2B5EF4-FFF2-40B4-BE49-F238E27FC236}">
              <a16:creationId xmlns:a16="http://schemas.microsoft.com/office/drawing/2014/main" id="{B2B09F24-9FED-4885-9719-CFFDA366AFC8}"/>
            </a:ext>
          </a:extLst>
        </xdr:cNvPr>
        <xdr:cNvCxnSpPr/>
      </xdr:nvCxnSpPr>
      <xdr:spPr>
        <a:xfrm>
          <a:off x="3797300" y="1386840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53594</xdr:rowOff>
    </xdr:from>
    <xdr:to>
      <xdr:col>15</xdr:col>
      <xdr:colOff>101600</xdr:colOff>
      <xdr:row>80</xdr:row>
      <xdr:rowOff>155194</xdr:rowOff>
    </xdr:to>
    <xdr:sp macro="" textlink="">
      <xdr:nvSpPr>
        <xdr:cNvPr id="301" name="楕円 300">
          <a:extLst>
            <a:ext uri="{FF2B5EF4-FFF2-40B4-BE49-F238E27FC236}">
              <a16:creationId xmlns:a16="http://schemas.microsoft.com/office/drawing/2014/main" id="{00271824-BFB3-47D3-8265-DC556B15C2AA}"/>
            </a:ext>
          </a:extLst>
        </xdr:cNvPr>
        <xdr:cNvSpPr/>
      </xdr:nvSpPr>
      <xdr:spPr>
        <a:xfrm>
          <a:off x="2857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104394</xdr:rowOff>
    </xdr:from>
    <xdr:to>
      <xdr:col>19</xdr:col>
      <xdr:colOff>177800</xdr:colOff>
      <xdr:row>80</xdr:row>
      <xdr:rowOff>152400</xdr:rowOff>
    </xdr:to>
    <xdr:cxnSp macro="">
      <xdr:nvCxnSpPr>
        <xdr:cNvPr id="302" name="直線コネクタ 301">
          <a:extLst>
            <a:ext uri="{FF2B5EF4-FFF2-40B4-BE49-F238E27FC236}">
              <a16:creationId xmlns:a16="http://schemas.microsoft.com/office/drawing/2014/main" id="{6DACDF17-E2C6-4809-804D-E75E254F71A4}"/>
            </a:ext>
          </a:extLst>
        </xdr:cNvPr>
        <xdr:cNvCxnSpPr/>
      </xdr:nvCxnSpPr>
      <xdr:spPr>
        <a:xfrm>
          <a:off x="2908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129032</xdr:rowOff>
    </xdr:from>
    <xdr:to>
      <xdr:col>10</xdr:col>
      <xdr:colOff>165100</xdr:colOff>
      <xdr:row>80</xdr:row>
      <xdr:rowOff>59182</xdr:rowOff>
    </xdr:to>
    <xdr:sp macro="" textlink="">
      <xdr:nvSpPr>
        <xdr:cNvPr id="303" name="楕円 302">
          <a:extLst>
            <a:ext uri="{FF2B5EF4-FFF2-40B4-BE49-F238E27FC236}">
              <a16:creationId xmlns:a16="http://schemas.microsoft.com/office/drawing/2014/main" id="{657244B8-8683-4BE2-A6DE-E5607F09EFEC}"/>
            </a:ext>
          </a:extLst>
        </xdr:cNvPr>
        <xdr:cNvSpPr/>
      </xdr:nvSpPr>
      <xdr:spPr>
        <a:xfrm>
          <a:off x="1968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xdr:rowOff>
    </xdr:from>
    <xdr:to>
      <xdr:col>15</xdr:col>
      <xdr:colOff>50800</xdr:colOff>
      <xdr:row>80</xdr:row>
      <xdr:rowOff>104394</xdr:rowOff>
    </xdr:to>
    <xdr:cxnSp macro="">
      <xdr:nvCxnSpPr>
        <xdr:cNvPr id="304" name="直線コネクタ 303">
          <a:extLst>
            <a:ext uri="{FF2B5EF4-FFF2-40B4-BE49-F238E27FC236}">
              <a16:creationId xmlns:a16="http://schemas.microsoft.com/office/drawing/2014/main" id="{7BF16872-5EA8-4EB9-9C78-80EC3E025293}"/>
            </a:ext>
          </a:extLst>
        </xdr:cNvPr>
        <xdr:cNvCxnSpPr/>
      </xdr:nvCxnSpPr>
      <xdr:spPr>
        <a:xfrm>
          <a:off x="2019300" y="1372438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23876</xdr:rowOff>
    </xdr:from>
    <xdr:to>
      <xdr:col>6</xdr:col>
      <xdr:colOff>38100</xdr:colOff>
      <xdr:row>80</xdr:row>
      <xdr:rowOff>125476</xdr:rowOff>
    </xdr:to>
    <xdr:sp macro="" textlink="">
      <xdr:nvSpPr>
        <xdr:cNvPr id="305" name="楕円 304">
          <a:extLst>
            <a:ext uri="{FF2B5EF4-FFF2-40B4-BE49-F238E27FC236}">
              <a16:creationId xmlns:a16="http://schemas.microsoft.com/office/drawing/2014/main" id="{4CAF14D6-98C3-4915-AD98-13F97EFBA5D6}"/>
            </a:ext>
          </a:extLst>
        </xdr:cNvPr>
        <xdr:cNvSpPr/>
      </xdr:nvSpPr>
      <xdr:spPr>
        <a:xfrm>
          <a:off x="1079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xdr:rowOff>
    </xdr:from>
    <xdr:to>
      <xdr:col>10</xdr:col>
      <xdr:colOff>114300</xdr:colOff>
      <xdr:row>80</xdr:row>
      <xdr:rowOff>74676</xdr:rowOff>
    </xdr:to>
    <xdr:cxnSp macro="">
      <xdr:nvCxnSpPr>
        <xdr:cNvPr id="306" name="直線コネクタ 305">
          <a:extLst>
            <a:ext uri="{FF2B5EF4-FFF2-40B4-BE49-F238E27FC236}">
              <a16:creationId xmlns:a16="http://schemas.microsoft.com/office/drawing/2014/main" id="{621E58D6-6901-4889-B5DA-5913CE526EB4}"/>
            </a:ext>
          </a:extLst>
        </xdr:cNvPr>
        <xdr:cNvCxnSpPr/>
      </xdr:nvCxnSpPr>
      <xdr:spPr>
        <a:xfrm flipV="1">
          <a:off x="1130300" y="1372438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307" name="n_1aveValue【福祉施設】&#10;有形固定資産減価償却率">
          <a:extLst>
            <a:ext uri="{FF2B5EF4-FFF2-40B4-BE49-F238E27FC236}">
              <a16:creationId xmlns:a16="http://schemas.microsoft.com/office/drawing/2014/main" id="{0EA80A9F-B57A-42E5-9126-F70320D2FFF7}"/>
            </a:ext>
          </a:extLst>
        </xdr:cNvPr>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308" name="n_2aveValue【福祉施設】&#10;有形固定資産減価償却率">
          <a:extLst>
            <a:ext uri="{FF2B5EF4-FFF2-40B4-BE49-F238E27FC236}">
              <a16:creationId xmlns:a16="http://schemas.microsoft.com/office/drawing/2014/main" id="{E43AE9D6-E918-4DB8-9415-E96A31A07979}"/>
            </a:ext>
          </a:extLst>
        </xdr:cNvPr>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309" name="n_3aveValue【福祉施設】&#10;有形固定資産減価償却率">
          <a:extLst>
            <a:ext uri="{FF2B5EF4-FFF2-40B4-BE49-F238E27FC236}">
              <a16:creationId xmlns:a16="http://schemas.microsoft.com/office/drawing/2014/main" id="{265B8BEA-B3BE-4AB1-B622-F38BA44B2E50}"/>
            </a:ext>
          </a:extLst>
        </xdr:cNvPr>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10" name="n_4aveValue【福祉施設】&#10;有形固定資産減価償却率">
          <a:extLst>
            <a:ext uri="{FF2B5EF4-FFF2-40B4-BE49-F238E27FC236}">
              <a16:creationId xmlns:a16="http://schemas.microsoft.com/office/drawing/2014/main" id="{A9626387-B220-4D3C-9C98-A83B0AD0E556}"/>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22877</xdr:rowOff>
    </xdr:from>
    <xdr:ext cx="405111" cy="259045"/>
    <xdr:sp macro="" textlink="">
      <xdr:nvSpPr>
        <xdr:cNvPr id="311" name="n_1mainValue【福祉施設】&#10;有形固定資産減価償却率">
          <a:extLst>
            <a:ext uri="{FF2B5EF4-FFF2-40B4-BE49-F238E27FC236}">
              <a16:creationId xmlns:a16="http://schemas.microsoft.com/office/drawing/2014/main" id="{A45D683F-9BB0-43F9-9300-125EA8E2FE7A}"/>
            </a:ext>
          </a:extLst>
        </xdr:cNvPr>
        <xdr:cNvSpPr txBox="1"/>
      </xdr:nvSpPr>
      <xdr:spPr>
        <a:xfrm>
          <a:off x="3582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146321</xdr:rowOff>
    </xdr:from>
    <xdr:ext cx="405111" cy="259045"/>
    <xdr:sp macro="" textlink="">
      <xdr:nvSpPr>
        <xdr:cNvPr id="312" name="n_2mainValue【福祉施設】&#10;有形固定資産減価償却率">
          <a:extLst>
            <a:ext uri="{FF2B5EF4-FFF2-40B4-BE49-F238E27FC236}">
              <a16:creationId xmlns:a16="http://schemas.microsoft.com/office/drawing/2014/main" id="{52384C3E-C151-4203-900D-5959015F1B2C}"/>
            </a:ext>
          </a:extLst>
        </xdr:cNvPr>
        <xdr:cNvSpPr txBox="1"/>
      </xdr:nvSpPr>
      <xdr:spPr>
        <a:xfrm>
          <a:off x="2705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13" name="n_3mainValue【福祉施設】&#10;有形固定資産減価償却率">
          <a:extLst>
            <a:ext uri="{FF2B5EF4-FFF2-40B4-BE49-F238E27FC236}">
              <a16:creationId xmlns:a16="http://schemas.microsoft.com/office/drawing/2014/main" id="{001A2E0A-EDC8-4370-95A3-254B885794AE}"/>
            </a:ext>
          </a:extLst>
        </xdr:cNvPr>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116603</xdr:rowOff>
    </xdr:from>
    <xdr:ext cx="405111" cy="259045"/>
    <xdr:sp macro="" textlink="">
      <xdr:nvSpPr>
        <xdr:cNvPr id="314" name="n_4mainValue【福祉施設】&#10;有形固定資産減価償却率">
          <a:extLst>
            <a:ext uri="{FF2B5EF4-FFF2-40B4-BE49-F238E27FC236}">
              <a16:creationId xmlns:a16="http://schemas.microsoft.com/office/drawing/2014/main" id="{752AF811-89CC-4852-A6A1-ECB376A88D17}"/>
            </a:ext>
          </a:extLst>
        </xdr:cNvPr>
        <xdr:cNvSpPr txBox="1"/>
      </xdr:nvSpPr>
      <xdr:spPr>
        <a:xfrm>
          <a:off x="9277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8571F522-E35B-4FC8-8150-9DA984C0AC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645BB4C5-E118-45E5-BF61-F51092E101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9977AE9D-ADEC-4253-8CF5-47CB4FF8A6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1AEDDBA5-ABEB-4FF4-A7C3-CDB2705C2A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3E1BCC1-8046-4914-AD6A-13B8AFAC28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3C250E42-1ABE-45D3-A3C6-DD57F5C198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18F19582-ACA2-4FB3-84AA-859B3D407E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BEC09EB6-AF53-47FD-BF08-CA6EC56D8E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9E4FFB69-A411-400B-86CA-9FAD2EBCB7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FFFD908F-F83E-4B6E-81AD-F97D1FEF37D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BB76B2DD-3AAE-4FA5-96BF-5B638A9360E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61B6F867-15A2-476C-8B1C-03A3C41A63F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E831DB03-6905-4E18-8B9E-668D2FBC499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B1CE962A-D443-475A-A824-301CAD5973C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561DBEF0-620F-48B4-971A-6C0D2703BAB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8B8CABE6-BE13-4AA1-8DE3-43B9F20F74E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4B5CD7B6-B2A9-4DA5-9235-109E4225EC6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461D6591-984C-4744-A60F-76C3D3A16B7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7A599200-8473-4B1A-872B-137694C0F8E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62C0B9B-3F1B-4CFA-940C-C09C5EE7255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605D8416-2017-4664-B09D-6A481F91914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F974494C-1166-4401-B5C0-9DCA1CA74F4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AB0660C-D27D-4DAD-BCDA-6D3AC1F1CF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F0B16905-0592-42BC-B192-C4DC00AB12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813DE04-3CE3-4E3F-BF72-129C70664B5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40" name="直線コネクタ 339">
          <a:extLst>
            <a:ext uri="{FF2B5EF4-FFF2-40B4-BE49-F238E27FC236}">
              <a16:creationId xmlns:a16="http://schemas.microsoft.com/office/drawing/2014/main" id="{702296EF-91EA-47D7-90C9-6E276CFCB86A}"/>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1" name="【福祉施設】&#10;一人当たり面積最小値テキスト">
          <a:extLst>
            <a:ext uri="{FF2B5EF4-FFF2-40B4-BE49-F238E27FC236}">
              <a16:creationId xmlns:a16="http://schemas.microsoft.com/office/drawing/2014/main" id="{173C2168-0573-4825-80A0-6FE13B335FB4}"/>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2" name="直線コネクタ 341">
          <a:extLst>
            <a:ext uri="{FF2B5EF4-FFF2-40B4-BE49-F238E27FC236}">
              <a16:creationId xmlns:a16="http://schemas.microsoft.com/office/drawing/2014/main" id="{B485DD9D-9DC8-458F-8802-288B8F61AAA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43" name="【福祉施設】&#10;一人当たり面積最大値テキスト">
          <a:extLst>
            <a:ext uri="{FF2B5EF4-FFF2-40B4-BE49-F238E27FC236}">
              <a16:creationId xmlns:a16="http://schemas.microsoft.com/office/drawing/2014/main" id="{5742FEBC-34C0-44C3-9D8C-5027434E232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44" name="直線コネクタ 343">
          <a:extLst>
            <a:ext uri="{FF2B5EF4-FFF2-40B4-BE49-F238E27FC236}">
              <a16:creationId xmlns:a16="http://schemas.microsoft.com/office/drawing/2014/main" id="{9CDACE78-7DE5-444A-87A1-E2AB57A933DF}"/>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45" name="【福祉施設】&#10;一人当たり面積平均値テキスト">
          <a:extLst>
            <a:ext uri="{FF2B5EF4-FFF2-40B4-BE49-F238E27FC236}">
              <a16:creationId xmlns:a16="http://schemas.microsoft.com/office/drawing/2014/main" id="{9632E9B2-E7E5-4205-9E97-1ACA35291149}"/>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6" name="フローチャート: 判断 345">
          <a:extLst>
            <a:ext uri="{FF2B5EF4-FFF2-40B4-BE49-F238E27FC236}">
              <a16:creationId xmlns:a16="http://schemas.microsoft.com/office/drawing/2014/main" id="{3D1C7512-33A8-46F3-827B-FD66A6B7AF5D}"/>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7" name="フローチャート: 判断 346">
          <a:extLst>
            <a:ext uri="{FF2B5EF4-FFF2-40B4-BE49-F238E27FC236}">
              <a16:creationId xmlns:a16="http://schemas.microsoft.com/office/drawing/2014/main" id="{6F9D4AFB-E6EC-4DE2-B763-38369AB0BA4D}"/>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8" name="フローチャート: 判断 347">
          <a:extLst>
            <a:ext uri="{FF2B5EF4-FFF2-40B4-BE49-F238E27FC236}">
              <a16:creationId xmlns:a16="http://schemas.microsoft.com/office/drawing/2014/main" id="{AB27D29D-A9BB-490A-9F86-1B843B32A4D2}"/>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9" name="フローチャート: 判断 348">
          <a:extLst>
            <a:ext uri="{FF2B5EF4-FFF2-40B4-BE49-F238E27FC236}">
              <a16:creationId xmlns:a16="http://schemas.microsoft.com/office/drawing/2014/main" id="{1A4458F8-6085-4555-B367-409266AA0D7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50" name="フローチャート: 判断 349">
          <a:extLst>
            <a:ext uri="{FF2B5EF4-FFF2-40B4-BE49-F238E27FC236}">
              <a16:creationId xmlns:a16="http://schemas.microsoft.com/office/drawing/2014/main" id="{AEAF03B9-9EFA-4D2B-BD0A-C16EC6BDFD8F}"/>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97E6FD7-4B9E-481E-B22D-214A3273FA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A462615-C19B-445B-900E-04EAFD6108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1CCC93A-5060-4627-96F2-FBE3BBBF2B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17D3D3C-B131-4DFB-B003-11AC82BE71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311F612-36D7-4F99-894B-A6365F5AA3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83638</xdr:rowOff>
    </xdr:from>
    <xdr:to>
      <xdr:col>55</xdr:col>
      <xdr:colOff>50800</xdr:colOff>
      <xdr:row>85</xdr:row>
      <xdr:rowOff>13788</xdr:rowOff>
    </xdr:to>
    <xdr:sp macro="" textlink="">
      <xdr:nvSpPr>
        <xdr:cNvPr id="356" name="楕円 355">
          <a:extLst>
            <a:ext uri="{FF2B5EF4-FFF2-40B4-BE49-F238E27FC236}">
              <a16:creationId xmlns:a16="http://schemas.microsoft.com/office/drawing/2014/main" id="{3593CF7C-05E1-4359-B791-C8DAC85A7F4B}"/>
            </a:ext>
          </a:extLst>
        </xdr:cNvPr>
        <xdr:cNvSpPr/>
      </xdr:nvSpPr>
      <xdr:spPr>
        <a:xfrm>
          <a:off x="10426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62065</xdr:rowOff>
    </xdr:from>
    <xdr:ext cx="469744" cy="259045"/>
    <xdr:sp macro="" textlink="">
      <xdr:nvSpPr>
        <xdr:cNvPr id="357" name="【福祉施設】&#10;一人当たり面積該当値テキスト">
          <a:extLst>
            <a:ext uri="{FF2B5EF4-FFF2-40B4-BE49-F238E27FC236}">
              <a16:creationId xmlns:a16="http://schemas.microsoft.com/office/drawing/2014/main" id="{2DD06D60-D41E-4FEF-9D74-8D86B6C1C1BF}"/>
            </a:ext>
          </a:extLst>
        </xdr:cNvPr>
        <xdr:cNvSpPr txBox="1"/>
      </xdr:nvSpPr>
      <xdr:spPr>
        <a:xfrm>
          <a:off x="10515600"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58" name="楕円 357">
          <a:extLst>
            <a:ext uri="{FF2B5EF4-FFF2-40B4-BE49-F238E27FC236}">
              <a16:creationId xmlns:a16="http://schemas.microsoft.com/office/drawing/2014/main" id="{0BE7309F-C161-400A-8450-9DC3E3593DC3}"/>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134438</xdr:rowOff>
    </xdr:from>
    <xdr:to>
      <xdr:col>55</xdr:col>
      <xdr:colOff>0</xdr:colOff>
      <xdr:row>84</xdr:row>
      <xdr:rowOff>140970</xdr:rowOff>
    </xdr:to>
    <xdr:cxnSp macro="">
      <xdr:nvCxnSpPr>
        <xdr:cNvPr id="359" name="直線コネクタ 358">
          <a:extLst>
            <a:ext uri="{FF2B5EF4-FFF2-40B4-BE49-F238E27FC236}">
              <a16:creationId xmlns:a16="http://schemas.microsoft.com/office/drawing/2014/main" id="{F7185BC5-D312-4615-AC12-0C95C688CB11}"/>
            </a:ext>
          </a:extLst>
        </xdr:cNvPr>
        <xdr:cNvCxnSpPr/>
      </xdr:nvCxnSpPr>
      <xdr:spPr>
        <a:xfrm flipV="1">
          <a:off x="9639300" y="1453623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95069</xdr:rowOff>
    </xdr:from>
    <xdr:to>
      <xdr:col>46</xdr:col>
      <xdr:colOff>38100</xdr:colOff>
      <xdr:row>85</xdr:row>
      <xdr:rowOff>25219</xdr:rowOff>
    </xdr:to>
    <xdr:sp macro="" textlink="">
      <xdr:nvSpPr>
        <xdr:cNvPr id="360" name="楕円 359">
          <a:extLst>
            <a:ext uri="{FF2B5EF4-FFF2-40B4-BE49-F238E27FC236}">
              <a16:creationId xmlns:a16="http://schemas.microsoft.com/office/drawing/2014/main" id="{E0582654-23A2-4BBE-B546-C5BF36D11043}"/>
            </a:ext>
          </a:extLst>
        </xdr:cNvPr>
        <xdr:cNvSpPr/>
      </xdr:nvSpPr>
      <xdr:spPr>
        <a:xfrm>
          <a:off x="8699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145869</xdr:rowOff>
    </xdr:to>
    <xdr:cxnSp macro="">
      <xdr:nvCxnSpPr>
        <xdr:cNvPr id="361" name="直線コネクタ 360">
          <a:extLst>
            <a:ext uri="{FF2B5EF4-FFF2-40B4-BE49-F238E27FC236}">
              <a16:creationId xmlns:a16="http://schemas.microsoft.com/office/drawing/2014/main" id="{2BEA3833-D518-47B4-B539-9EC71E4200C8}"/>
            </a:ext>
          </a:extLst>
        </xdr:cNvPr>
        <xdr:cNvCxnSpPr/>
      </xdr:nvCxnSpPr>
      <xdr:spPr>
        <a:xfrm flipV="1">
          <a:off x="8750300" y="1454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108131</xdr:rowOff>
    </xdr:from>
    <xdr:to>
      <xdr:col>41</xdr:col>
      <xdr:colOff>101600</xdr:colOff>
      <xdr:row>85</xdr:row>
      <xdr:rowOff>38281</xdr:rowOff>
    </xdr:to>
    <xdr:sp macro="" textlink="">
      <xdr:nvSpPr>
        <xdr:cNvPr id="362" name="楕円 361">
          <a:extLst>
            <a:ext uri="{FF2B5EF4-FFF2-40B4-BE49-F238E27FC236}">
              <a16:creationId xmlns:a16="http://schemas.microsoft.com/office/drawing/2014/main" id="{4AC390A7-3EC3-453D-B393-CC73D951B690}"/>
            </a:ext>
          </a:extLst>
        </xdr:cNvPr>
        <xdr:cNvSpPr/>
      </xdr:nvSpPr>
      <xdr:spPr>
        <a:xfrm>
          <a:off x="7810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145869</xdr:rowOff>
    </xdr:from>
    <xdr:to>
      <xdr:col>45</xdr:col>
      <xdr:colOff>177800</xdr:colOff>
      <xdr:row>84</xdr:row>
      <xdr:rowOff>158931</xdr:rowOff>
    </xdr:to>
    <xdr:cxnSp macro="">
      <xdr:nvCxnSpPr>
        <xdr:cNvPr id="363" name="直線コネクタ 362">
          <a:extLst>
            <a:ext uri="{FF2B5EF4-FFF2-40B4-BE49-F238E27FC236}">
              <a16:creationId xmlns:a16="http://schemas.microsoft.com/office/drawing/2014/main" id="{B95476E7-09C2-4014-8EDC-5EBF41544782}"/>
            </a:ext>
          </a:extLst>
        </xdr:cNvPr>
        <xdr:cNvCxnSpPr/>
      </xdr:nvCxnSpPr>
      <xdr:spPr>
        <a:xfrm flipV="1">
          <a:off x="7861300" y="14547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137523</xdr:rowOff>
    </xdr:from>
    <xdr:to>
      <xdr:col>36</xdr:col>
      <xdr:colOff>165100</xdr:colOff>
      <xdr:row>85</xdr:row>
      <xdr:rowOff>67673</xdr:rowOff>
    </xdr:to>
    <xdr:sp macro="" textlink="">
      <xdr:nvSpPr>
        <xdr:cNvPr id="364" name="楕円 363">
          <a:extLst>
            <a:ext uri="{FF2B5EF4-FFF2-40B4-BE49-F238E27FC236}">
              <a16:creationId xmlns:a16="http://schemas.microsoft.com/office/drawing/2014/main" id="{02F643CC-EC4D-4072-93AE-EA5DDA91F7D2}"/>
            </a:ext>
          </a:extLst>
        </xdr:cNvPr>
        <xdr:cNvSpPr/>
      </xdr:nvSpPr>
      <xdr:spPr>
        <a:xfrm>
          <a:off x="6921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158931</xdr:rowOff>
    </xdr:from>
    <xdr:to>
      <xdr:col>41</xdr:col>
      <xdr:colOff>50800</xdr:colOff>
      <xdr:row>85</xdr:row>
      <xdr:rowOff>16873</xdr:rowOff>
    </xdr:to>
    <xdr:cxnSp macro="">
      <xdr:nvCxnSpPr>
        <xdr:cNvPr id="365" name="直線コネクタ 364">
          <a:extLst>
            <a:ext uri="{FF2B5EF4-FFF2-40B4-BE49-F238E27FC236}">
              <a16:creationId xmlns:a16="http://schemas.microsoft.com/office/drawing/2014/main" id="{16A764B1-F7C4-480F-A891-0519B734A54F}"/>
            </a:ext>
          </a:extLst>
        </xdr:cNvPr>
        <xdr:cNvCxnSpPr/>
      </xdr:nvCxnSpPr>
      <xdr:spPr>
        <a:xfrm flipV="1">
          <a:off x="6972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31041</xdr:rowOff>
    </xdr:from>
    <xdr:ext cx="469744" cy="259045"/>
    <xdr:sp macro="" textlink="">
      <xdr:nvSpPr>
        <xdr:cNvPr id="366" name="n_1aveValue【福祉施設】&#10;一人当たり面積">
          <a:extLst>
            <a:ext uri="{FF2B5EF4-FFF2-40B4-BE49-F238E27FC236}">
              <a16:creationId xmlns:a16="http://schemas.microsoft.com/office/drawing/2014/main" id="{1C2013F3-8452-4B25-B4E5-0DE98E6A689B}"/>
            </a:ext>
          </a:extLst>
        </xdr:cNvPr>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67" name="n_2aveValue【福祉施設】&#10;一人当たり面積">
          <a:extLst>
            <a:ext uri="{FF2B5EF4-FFF2-40B4-BE49-F238E27FC236}">
              <a16:creationId xmlns:a16="http://schemas.microsoft.com/office/drawing/2014/main" id="{5F77E868-48EF-46FC-968D-67EC632C0F2F}"/>
            </a:ext>
          </a:extLst>
        </xdr:cNvPr>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68" name="n_3aveValue【福祉施設】&#10;一人当たり面積">
          <a:extLst>
            <a:ext uri="{FF2B5EF4-FFF2-40B4-BE49-F238E27FC236}">
              <a16:creationId xmlns:a16="http://schemas.microsoft.com/office/drawing/2014/main" id="{495869D4-E03B-4BEC-9A13-688C80862463}"/>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69" name="n_4aveValue【福祉施設】&#10;一人当たり面積">
          <a:extLst>
            <a:ext uri="{FF2B5EF4-FFF2-40B4-BE49-F238E27FC236}">
              <a16:creationId xmlns:a16="http://schemas.microsoft.com/office/drawing/2014/main" id="{420B05DC-6DB9-4E18-AA93-F4954EB646DD}"/>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36847</xdr:rowOff>
    </xdr:from>
    <xdr:ext cx="469744" cy="259045"/>
    <xdr:sp macro="" textlink="">
      <xdr:nvSpPr>
        <xdr:cNvPr id="370" name="n_1mainValue【福祉施設】&#10;一人当たり面積">
          <a:extLst>
            <a:ext uri="{FF2B5EF4-FFF2-40B4-BE49-F238E27FC236}">
              <a16:creationId xmlns:a16="http://schemas.microsoft.com/office/drawing/2014/main" id="{CD494DAE-B012-40DA-A805-3CB8F935871B}"/>
            </a:ext>
          </a:extLst>
        </xdr:cNvPr>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71" name="n_2mainValue【福祉施設】&#10;一人当たり面積">
          <a:extLst>
            <a:ext uri="{FF2B5EF4-FFF2-40B4-BE49-F238E27FC236}">
              <a16:creationId xmlns:a16="http://schemas.microsoft.com/office/drawing/2014/main" id="{4734E778-A375-4C6A-8AF4-D3AB1C06E3CD}"/>
            </a:ext>
          </a:extLst>
        </xdr:cNvPr>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72" name="n_3mainValue【福祉施設】&#10;一人当たり面積">
          <a:extLst>
            <a:ext uri="{FF2B5EF4-FFF2-40B4-BE49-F238E27FC236}">
              <a16:creationId xmlns:a16="http://schemas.microsoft.com/office/drawing/2014/main" id="{C98788AC-45A5-454F-9D60-E22572994CA9}"/>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58800</xdr:rowOff>
    </xdr:from>
    <xdr:ext cx="469744" cy="259045"/>
    <xdr:sp macro="" textlink="">
      <xdr:nvSpPr>
        <xdr:cNvPr id="373" name="n_4mainValue【福祉施設】&#10;一人当たり面積">
          <a:extLst>
            <a:ext uri="{FF2B5EF4-FFF2-40B4-BE49-F238E27FC236}">
              <a16:creationId xmlns:a16="http://schemas.microsoft.com/office/drawing/2014/main" id="{BC51238C-CD4E-4420-B0F6-919105B0B616}"/>
            </a:ext>
          </a:extLst>
        </xdr:cNvPr>
        <xdr:cNvSpPr txBox="1"/>
      </xdr:nvSpPr>
      <xdr:spPr>
        <a:xfrm>
          <a:off x="6737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57ABA7A-6085-42E5-B6E4-B34A08BC5D2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AC88F67-57F9-4F6D-AD52-2334D05D76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4885B8A9-E695-4DE3-9317-5E8BCB5030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E0DD738-8F34-4A7F-BB35-B071593FF6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47B0A476-7092-4180-B11C-D97E518CD2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8D28CC1-6251-4520-BDAC-61CC7B7DD3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1C6929FD-D3B7-4B86-9CFB-97A083CCE3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0062335-E44A-48D3-BDA4-D243F815E1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45DEE4EE-D58F-41B9-94D1-C9E47ECC84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29C3260F-A246-4404-8FD8-DDDCFDA4AB2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9A6BBBA8-1D8E-4952-8E01-9F2859EEBA4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5" name="直線コネクタ 384">
          <a:extLst>
            <a:ext uri="{FF2B5EF4-FFF2-40B4-BE49-F238E27FC236}">
              <a16:creationId xmlns:a16="http://schemas.microsoft.com/office/drawing/2014/main" id="{99AF860E-FC67-4E0C-9926-1CA876759B8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6" name="テキスト ボックス 385">
          <a:extLst>
            <a:ext uri="{FF2B5EF4-FFF2-40B4-BE49-F238E27FC236}">
              <a16:creationId xmlns:a16="http://schemas.microsoft.com/office/drawing/2014/main" id="{5E09A192-16E6-42E1-80E9-B810C929503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7" name="直線コネクタ 386">
          <a:extLst>
            <a:ext uri="{FF2B5EF4-FFF2-40B4-BE49-F238E27FC236}">
              <a16:creationId xmlns:a16="http://schemas.microsoft.com/office/drawing/2014/main" id="{4F1152EB-C44A-49B1-99D4-4B5368D9048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8" name="テキスト ボックス 387">
          <a:extLst>
            <a:ext uri="{FF2B5EF4-FFF2-40B4-BE49-F238E27FC236}">
              <a16:creationId xmlns:a16="http://schemas.microsoft.com/office/drawing/2014/main" id="{5B2F129F-D8C8-47B5-BE70-BB643555B23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9" name="直線コネクタ 388">
          <a:extLst>
            <a:ext uri="{FF2B5EF4-FFF2-40B4-BE49-F238E27FC236}">
              <a16:creationId xmlns:a16="http://schemas.microsoft.com/office/drawing/2014/main" id="{7F405576-73C3-454A-878F-85286DDCF34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0" name="テキスト ボックス 389">
          <a:extLst>
            <a:ext uri="{FF2B5EF4-FFF2-40B4-BE49-F238E27FC236}">
              <a16:creationId xmlns:a16="http://schemas.microsoft.com/office/drawing/2014/main" id="{BB4BCBB6-E389-4257-9CBB-8F68C17B629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1" name="直線コネクタ 390">
          <a:extLst>
            <a:ext uri="{FF2B5EF4-FFF2-40B4-BE49-F238E27FC236}">
              <a16:creationId xmlns:a16="http://schemas.microsoft.com/office/drawing/2014/main" id="{BFF9034C-5A08-4EB0-BA97-E0681D7E990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2" name="テキスト ボックス 391">
          <a:extLst>
            <a:ext uri="{FF2B5EF4-FFF2-40B4-BE49-F238E27FC236}">
              <a16:creationId xmlns:a16="http://schemas.microsoft.com/office/drawing/2014/main" id="{A1C7A6FF-B58B-4DC8-9691-90CA35C9EF0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a:extLst>
            <a:ext uri="{FF2B5EF4-FFF2-40B4-BE49-F238E27FC236}">
              <a16:creationId xmlns:a16="http://schemas.microsoft.com/office/drawing/2014/main" id="{08E015D3-6046-4ED0-A813-04BC3FC4F4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a:extLst>
            <a:ext uri="{FF2B5EF4-FFF2-40B4-BE49-F238E27FC236}">
              <a16:creationId xmlns:a16="http://schemas.microsoft.com/office/drawing/2014/main" id="{D49A8E16-3208-4DDD-AD06-0AB08E26CE6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55BF9C79-9C1F-491A-B8C7-CC0369A63AC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6" name="直線コネクタ 395">
          <a:extLst>
            <a:ext uri="{FF2B5EF4-FFF2-40B4-BE49-F238E27FC236}">
              <a16:creationId xmlns:a16="http://schemas.microsoft.com/office/drawing/2014/main" id="{2BB95FCA-8BBD-4C54-ACEF-41294EFF40F6}"/>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1E7B3A59-AF57-4CFB-8979-55CD0A34C7BF}"/>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8" name="直線コネクタ 397">
          <a:extLst>
            <a:ext uri="{FF2B5EF4-FFF2-40B4-BE49-F238E27FC236}">
              <a16:creationId xmlns:a16="http://schemas.microsoft.com/office/drawing/2014/main" id="{E4390D8C-0231-4B43-A6D4-49B5B8F9695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9" name="【市民会館】&#10;有形固定資産減価償却率最大値テキスト">
          <a:extLst>
            <a:ext uri="{FF2B5EF4-FFF2-40B4-BE49-F238E27FC236}">
              <a16:creationId xmlns:a16="http://schemas.microsoft.com/office/drawing/2014/main" id="{3AA771ED-855C-4962-9FF5-F9CCC9A40EDB}"/>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400" name="直線コネクタ 399">
          <a:extLst>
            <a:ext uri="{FF2B5EF4-FFF2-40B4-BE49-F238E27FC236}">
              <a16:creationId xmlns:a16="http://schemas.microsoft.com/office/drawing/2014/main" id="{A9C4A9EA-A5DD-4A1C-94E3-F5332167AC5E}"/>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98BEC576-CCB2-4735-B92C-5CE41AB40385}"/>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402" name="フローチャート: 判断 401">
          <a:extLst>
            <a:ext uri="{FF2B5EF4-FFF2-40B4-BE49-F238E27FC236}">
              <a16:creationId xmlns:a16="http://schemas.microsoft.com/office/drawing/2014/main" id="{A2A6A2D3-594C-436A-BD3F-B0BBEB781192}"/>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403" name="フローチャート: 判断 402">
          <a:extLst>
            <a:ext uri="{FF2B5EF4-FFF2-40B4-BE49-F238E27FC236}">
              <a16:creationId xmlns:a16="http://schemas.microsoft.com/office/drawing/2014/main" id="{CABFFD4E-76FF-45B4-9CB1-3BABA16DA24A}"/>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404" name="フローチャート: 判断 403">
          <a:extLst>
            <a:ext uri="{FF2B5EF4-FFF2-40B4-BE49-F238E27FC236}">
              <a16:creationId xmlns:a16="http://schemas.microsoft.com/office/drawing/2014/main" id="{30F1BF71-98EA-4265-BF46-95B36C54C265}"/>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405" name="フローチャート: 判断 404">
          <a:extLst>
            <a:ext uri="{FF2B5EF4-FFF2-40B4-BE49-F238E27FC236}">
              <a16:creationId xmlns:a16="http://schemas.microsoft.com/office/drawing/2014/main" id="{EB403033-3E99-499E-92EB-D0AA60EDF740}"/>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6" name="フローチャート: 判断 405">
          <a:extLst>
            <a:ext uri="{FF2B5EF4-FFF2-40B4-BE49-F238E27FC236}">
              <a16:creationId xmlns:a16="http://schemas.microsoft.com/office/drawing/2014/main" id="{8226E536-9F18-4431-BE82-E8E5BCA64402}"/>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1FD2022-0F22-478C-A113-4AF05C09C8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E3BFE4D-B724-47AA-8F04-EA68A4A10C8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C799A92-8E42-4CAD-B51C-AF8A15A6A6A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11CEBF0-7A51-43EB-B5D2-5394847133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1CAF6EEF-5878-4B13-8F3D-42408667D0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75692</xdr:rowOff>
    </xdr:from>
    <xdr:to>
      <xdr:col>24</xdr:col>
      <xdr:colOff>114300</xdr:colOff>
      <xdr:row>105</xdr:row>
      <xdr:rowOff>5842</xdr:rowOff>
    </xdr:to>
    <xdr:sp macro="" textlink="">
      <xdr:nvSpPr>
        <xdr:cNvPr id="412" name="楕円 411">
          <a:extLst>
            <a:ext uri="{FF2B5EF4-FFF2-40B4-BE49-F238E27FC236}">
              <a16:creationId xmlns:a16="http://schemas.microsoft.com/office/drawing/2014/main" id="{CE6BF798-B966-4505-A8B9-E02948711AF4}"/>
            </a:ext>
          </a:extLst>
        </xdr:cNvPr>
        <xdr:cNvSpPr/>
      </xdr:nvSpPr>
      <xdr:spPr>
        <a:xfrm>
          <a:off x="45847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98569</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9DE19940-AB7F-4DFB-B26D-B21232C27EB4}"/>
            </a:ext>
          </a:extLst>
        </xdr:cNvPr>
        <xdr:cNvSpPr txBox="1"/>
      </xdr:nvSpPr>
      <xdr:spPr>
        <a:xfrm>
          <a:off x="4673600" y="1775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20828</xdr:rowOff>
    </xdr:from>
    <xdr:to>
      <xdr:col>20</xdr:col>
      <xdr:colOff>38100</xdr:colOff>
      <xdr:row>104</xdr:row>
      <xdr:rowOff>122428</xdr:rowOff>
    </xdr:to>
    <xdr:sp macro="" textlink="">
      <xdr:nvSpPr>
        <xdr:cNvPr id="414" name="楕円 413">
          <a:extLst>
            <a:ext uri="{FF2B5EF4-FFF2-40B4-BE49-F238E27FC236}">
              <a16:creationId xmlns:a16="http://schemas.microsoft.com/office/drawing/2014/main" id="{D389432C-779E-486D-A73E-E621C6F42138}"/>
            </a:ext>
          </a:extLst>
        </xdr:cNvPr>
        <xdr:cNvSpPr/>
      </xdr:nvSpPr>
      <xdr:spPr>
        <a:xfrm>
          <a:off x="3746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71628</xdr:rowOff>
    </xdr:from>
    <xdr:to>
      <xdr:col>24</xdr:col>
      <xdr:colOff>63500</xdr:colOff>
      <xdr:row>104</xdr:row>
      <xdr:rowOff>126492</xdr:rowOff>
    </xdr:to>
    <xdr:cxnSp macro="">
      <xdr:nvCxnSpPr>
        <xdr:cNvPr id="415" name="直線コネクタ 414">
          <a:extLst>
            <a:ext uri="{FF2B5EF4-FFF2-40B4-BE49-F238E27FC236}">
              <a16:creationId xmlns:a16="http://schemas.microsoft.com/office/drawing/2014/main" id="{8B48F796-3DEB-44A7-9B46-9E2B0C0A1F1B}"/>
            </a:ext>
          </a:extLst>
        </xdr:cNvPr>
        <xdr:cNvCxnSpPr/>
      </xdr:nvCxnSpPr>
      <xdr:spPr>
        <a:xfrm>
          <a:off x="3797300" y="179024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137413</xdr:rowOff>
    </xdr:from>
    <xdr:to>
      <xdr:col>15</xdr:col>
      <xdr:colOff>101600</xdr:colOff>
      <xdr:row>104</xdr:row>
      <xdr:rowOff>67563</xdr:rowOff>
    </xdr:to>
    <xdr:sp macro="" textlink="">
      <xdr:nvSpPr>
        <xdr:cNvPr id="416" name="楕円 415">
          <a:extLst>
            <a:ext uri="{FF2B5EF4-FFF2-40B4-BE49-F238E27FC236}">
              <a16:creationId xmlns:a16="http://schemas.microsoft.com/office/drawing/2014/main" id="{1C415D0A-BDFD-4E9B-90E1-DC8D0ED3F85A}"/>
            </a:ext>
          </a:extLst>
        </xdr:cNvPr>
        <xdr:cNvSpPr/>
      </xdr:nvSpPr>
      <xdr:spPr>
        <a:xfrm>
          <a:off x="2857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xdr:rowOff>
    </xdr:from>
    <xdr:to>
      <xdr:col>19</xdr:col>
      <xdr:colOff>177800</xdr:colOff>
      <xdr:row>104</xdr:row>
      <xdr:rowOff>71628</xdr:rowOff>
    </xdr:to>
    <xdr:cxnSp macro="">
      <xdr:nvCxnSpPr>
        <xdr:cNvPr id="417" name="直線コネクタ 416">
          <a:extLst>
            <a:ext uri="{FF2B5EF4-FFF2-40B4-BE49-F238E27FC236}">
              <a16:creationId xmlns:a16="http://schemas.microsoft.com/office/drawing/2014/main" id="{65C49EF3-3F78-4B0B-8E8F-D00754145538}"/>
            </a:ext>
          </a:extLst>
        </xdr:cNvPr>
        <xdr:cNvCxnSpPr/>
      </xdr:nvCxnSpPr>
      <xdr:spPr>
        <a:xfrm>
          <a:off x="2908300" y="178475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84837</xdr:rowOff>
    </xdr:from>
    <xdr:to>
      <xdr:col>10</xdr:col>
      <xdr:colOff>165100</xdr:colOff>
      <xdr:row>104</xdr:row>
      <xdr:rowOff>14987</xdr:rowOff>
    </xdr:to>
    <xdr:sp macro="" textlink="">
      <xdr:nvSpPr>
        <xdr:cNvPr id="418" name="楕円 417">
          <a:extLst>
            <a:ext uri="{FF2B5EF4-FFF2-40B4-BE49-F238E27FC236}">
              <a16:creationId xmlns:a16="http://schemas.microsoft.com/office/drawing/2014/main" id="{0F84CB63-073B-41EB-82B9-0B912FFA3F6C}"/>
            </a:ext>
          </a:extLst>
        </xdr:cNvPr>
        <xdr:cNvSpPr/>
      </xdr:nvSpPr>
      <xdr:spPr>
        <a:xfrm>
          <a:off x="1968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135637</xdr:rowOff>
    </xdr:from>
    <xdr:to>
      <xdr:col>15</xdr:col>
      <xdr:colOff>50800</xdr:colOff>
      <xdr:row>104</xdr:row>
      <xdr:rowOff>16763</xdr:rowOff>
    </xdr:to>
    <xdr:cxnSp macro="">
      <xdr:nvCxnSpPr>
        <xdr:cNvPr id="419" name="直線コネクタ 418">
          <a:extLst>
            <a:ext uri="{FF2B5EF4-FFF2-40B4-BE49-F238E27FC236}">
              <a16:creationId xmlns:a16="http://schemas.microsoft.com/office/drawing/2014/main" id="{C0197B19-F148-46C8-B9F0-4C3141338C90}"/>
            </a:ext>
          </a:extLst>
        </xdr:cNvPr>
        <xdr:cNvCxnSpPr/>
      </xdr:nvCxnSpPr>
      <xdr:spPr>
        <a:xfrm>
          <a:off x="2019300" y="1779498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29972</xdr:rowOff>
    </xdr:from>
    <xdr:to>
      <xdr:col>6</xdr:col>
      <xdr:colOff>38100</xdr:colOff>
      <xdr:row>103</xdr:row>
      <xdr:rowOff>131572</xdr:rowOff>
    </xdr:to>
    <xdr:sp macro="" textlink="">
      <xdr:nvSpPr>
        <xdr:cNvPr id="420" name="楕円 419">
          <a:extLst>
            <a:ext uri="{FF2B5EF4-FFF2-40B4-BE49-F238E27FC236}">
              <a16:creationId xmlns:a16="http://schemas.microsoft.com/office/drawing/2014/main" id="{38AB9F65-CC35-4991-A69D-B2561346ED2D}"/>
            </a:ext>
          </a:extLst>
        </xdr:cNvPr>
        <xdr:cNvSpPr/>
      </xdr:nvSpPr>
      <xdr:spPr>
        <a:xfrm>
          <a:off x="1079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80772</xdr:rowOff>
    </xdr:from>
    <xdr:to>
      <xdr:col>10</xdr:col>
      <xdr:colOff>114300</xdr:colOff>
      <xdr:row>103</xdr:row>
      <xdr:rowOff>135637</xdr:rowOff>
    </xdr:to>
    <xdr:cxnSp macro="">
      <xdr:nvCxnSpPr>
        <xdr:cNvPr id="421" name="直線コネクタ 420">
          <a:extLst>
            <a:ext uri="{FF2B5EF4-FFF2-40B4-BE49-F238E27FC236}">
              <a16:creationId xmlns:a16="http://schemas.microsoft.com/office/drawing/2014/main" id="{07C8AABC-7F2C-47BA-87E3-A9FD87E61478}"/>
            </a:ext>
          </a:extLst>
        </xdr:cNvPr>
        <xdr:cNvCxnSpPr/>
      </xdr:nvCxnSpPr>
      <xdr:spPr>
        <a:xfrm>
          <a:off x="1130300" y="1774012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22" name="n_1aveValue【市民会館】&#10;有形固定資産減価償却率">
          <a:extLst>
            <a:ext uri="{FF2B5EF4-FFF2-40B4-BE49-F238E27FC236}">
              <a16:creationId xmlns:a16="http://schemas.microsoft.com/office/drawing/2014/main" id="{B13F3447-D7FF-4F53-BDAB-534B8A0CAB23}"/>
            </a:ext>
          </a:extLst>
        </xdr:cNvPr>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423" name="n_2aveValue【市民会館】&#10;有形固定資産減価償却率">
          <a:extLst>
            <a:ext uri="{FF2B5EF4-FFF2-40B4-BE49-F238E27FC236}">
              <a16:creationId xmlns:a16="http://schemas.microsoft.com/office/drawing/2014/main" id="{63033D8F-1182-444A-A797-41A6D730F82A}"/>
            </a:ext>
          </a:extLst>
        </xdr:cNvPr>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424" name="n_3aveValue【市民会館】&#10;有形固定資産減価償却率">
          <a:extLst>
            <a:ext uri="{FF2B5EF4-FFF2-40B4-BE49-F238E27FC236}">
              <a16:creationId xmlns:a16="http://schemas.microsoft.com/office/drawing/2014/main" id="{9D23373B-CF84-4C6F-8383-5B2BBF3A9807}"/>
            </a:ext>
          </a:extLst>
        </xdr:cNvPr>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425" name="n_4aveValue【市民会館】&#10;有形固定資産減価償却率">
          <a:extLst>
            <a:ext uri="{FF2B5EF4-FFF2-40B4-BE49-F238E27FC236}">
              <a16:creationId xmlns:a16="http://schemas.microsoft.com/office/drawing/2014/main" id="{4D365D1D-2F37-408F-8910-483E02D76A95}"/>
            </a:ext>
          </a:extLst>
        </xdr:cNvPr>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138955</xdr:rowOff>
    </xdr:from>
    <xdr:ext cx="405111" cy="259045"/>
    <xdr:sp macro="" textlink="">
      <xdr:nvSpPr>
        <xdr:cNvPr id="426" name="n_1mainValue【市民会館】&#10;有形固定資産減価償却率">
          <a:extLst>
            <a:ext uri="{FF2B5EF4-FFF2-40B4-BE49-F238E27FC236}">
              <a16:creationId xmlns:a16="http://schemas.microsoft.com/office/drawing/2014/main" id="{DCB88DDE-E986-4211-A995-705C16FEA7D0}"/>
            </a:ext>
          </a:extLst>
        </xdr:cNvPr>
        <xdr:cNvSpPr txBox="1"/>
      </xdr:nvSpPr>
      <xdr:spPr>
        <a:xfrm>
          <a:off x="3582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58690</xdr:rowOff>
    </xdr:from>
    <xdr:ext cx="405111" cy="259045"/>
    <xdr:sp macro="" textlink="">
      <xdr:nvSpPr>
        <xdr:cNvPr id="427" name="n_2mainValue【市民会館】&#10;有形固定資産減価償却率">
          <a:extLst>
            <a:ext uri="{FF2B5EF4-FFF2-40B4-BE49-F238E27FC236}">
              <a16:creationId xmlns:a16="http://schemas.microsoft.com/office/drawing/2014/main" id="{5C61FDB2-5E40-4D41-B9B0-DAF714D4DCFF}"/>
            </a:ext>
          </a:extLst>
        </xdr:cNvPr>
        <xdr:cNvSpPr txBox="1"/>
      </xdr:nvSpPr>
      <xdr:spPr>
        <a:xfrm>
          <a:off x="2705744"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31514</xdr:rowOff>
    </xdr:from>
    <xdr:ext cx="405111" cy="259045"/>
    <xdr:sp macro="" textlink="">
      <xdr:nvSpPr>
        <xdr:cNvPr id="428" name="n_3mainValue【市民会館】&#10;有形固定資産減価償却率">
          <a:extLst>
            <a:ext uri="{FF2B5EF4-FFF2-40B4-BE49-F238E27FC236}">
              <a16:creationId xmlns:a16="http://schemas.microsoft.com/office/drawing/2014/main" id="{0A3CF031-1B86-4D78-909D-F0766AC87EB8}"/>
            </a:ext>
          </a:extLst>
        </xdr:cNvPr>
        <xdr:cNvSpPr txBox="1"/>
      </xdr:nvSpPr>
      <xdr:spPr>
        <a:xfrm>
          <a:off x="1816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148099</xdr:rowOff>
    </xdr:from>
    <xdr:ext cx="405111" cy="259045"/>
    <xdr:sp macro="" textlink="">
      <xdr:nvSpPr>
        <xdr:cNvPr id="429" name="n_4mainValue【市民会館】&#10;有形固定資産減価償却率">
          <a:extLst>
            <a:ext uri="{FF2B5EF4-FFF2-40B4-BE49-F238E27FC236}">
              <a16:creationId xmlns:a16="http://schemas.microsoft.com/office/drawing/2014/main" id="{88F79227-EA19-49EC-8228-EFEBD88191EC}"/>
            </a:ext>
          </a:extLst>
        </xdr:cNvPr>
        <xdr:cNvSpPr txBox="1"/>
      </xdr:nvSpPr>
      <xdr:spPr>
        <a:xfrm>
          <a:off x="927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4E651A1D-40A2-4A75-882A-FF2354C5FF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EB336AFA-7DC5-4D74-A414-19D8E64C80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B6902620-6966-45AA-A4E2-6520BB83D5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6767ED3D-AC61-4914-8D70-4F2953EC1E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9EE5410A-B83B-457C-8615-DE0C9F0CCE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B4C2175F-F1C6-47A0-8357-0619D1D6D7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71105E47-D0FD-4F10-BE90-9ACA6938C4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22D162C8-DB0E-4097-8B8F-9DD8638B9C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7853BA27-5534-4F42-870D-0CFB396F34A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B2BD9A93-46CA-4263-B046-AA0DFCB168D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D7A3C615-3F0D-473A-88C1-854D20C04F1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EA091FC6-C973-431A-BFFC-9B027EBB0B9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977FDF22-436F-4221-85E1-13C156F7C08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0B0BDD85-870C-47F0-930B-B3DECD71A71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32F254CD-6A3E-4F2D-BCC4-38BF2080F79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4143D69C-D33A-4F48-8570-55A50BD11505}"/>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4D822584-0A3B-437B-A023-C6588811900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E98FD4A5-6C14-431F-B1C9-3D6B4995D3D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5AEF3FB3-CB8B-45B1-95F7-44E065112D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E7A53847-AEFF-43E1-BD78-9DE6B7281A6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947B5978-9CCA-4F4F-A331-5B09B06943F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51" name="直線コネクタ 450">
          <a:extLst>
            <a:ext uri="{FF2B5EF4-FFF2-40B4-BE49-F238E27FC236}">
              <a16:creationId xmlns:a16="http://schemas.microsoft.com/office/drawing/2014/main" id="{EEA92240-72BE-4185-A8EB-C6110BB1A3A3}"/>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52" name="【市民会館】&#10;一人当たり面積最小値テキスト">
          <a:extLst>
            <a:ext uri="{FF2B5EF4-FFF2-40B4-BE49-F238E27FC236}">
              <a16:creationId xmlns:a16="http://schemas.microsoft.com/office/drawing/2014/main" id="{72F8471B-8F1B-41C0-94B4-5AB1DEB99CB5}"/>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53" name="直線コネクタ 452">
          <a:extLst>
            <a:ext uri="{FF2B5EF4-FFF2-40B4-BE49-F238E27FC236}">
              <a16:creationId xmlns:a16="http://schemas.microsoft.com/office/drawing/2014/main" id="{F5A7CFEF-B362-4CEA-89C7-FAE13D51965A}"/>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54" name="【市民会館】&#10;一人当たり面積最大値テキスト">
          <a:extLst>
            <a:ext uri="{FF2B5EF4-FFF2-40B4-BE49-F238E27FC236}">
              <a16:creationId xmlns:a16="http://schemas.microsoft.com/office/drawing/2014/main" id="{EE3A90BF-6F1D-4F37-A9CE-C5E59D587642}"/>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55" name="直線コネクタ 454">
          <a:extLst>
            <a:ext uri="{FF2B5EF4-FFF2-40B4-BE49-F238E27FC236}">
              <a16:creationId xmlns:a16="http://schemas.microsoft.com/office/drawing/2014/main" id="{6A0F1C5C-D555-42D4-B0E3-D3F938B14A5B}"/>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456" name="【市民会館】&#10;一人当たり面積平均値テキスト">
          <a:extLst>
            <a:ext uri="{FF2B5EF4-FFF2-40B4-BE49-F238E27FC236}">
              <a16:creationId xmlns:a16="http://schemas.microsoft.com/office/drawing/2014/main" id="{1293B72E-636D-4D61-A4C2-A6A861D47146}"/>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7" name="フローチャート: 判断 456">
          <a:extLst>
            <a:ext uri="{FF2B5EF4-FFF2-40B4-BE49-F238E27FC236}">
              <a16:creationId xmlns:a16="http://schemas.microsoft.com/office/drawing/2014/main" id="{BA723C25-EA52-4B76-ACD8-90324323DD58}"/>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8" name="フローチャート: 判断 457">
          <a:extLst>
            <a:ext uri="{FF2B5EF4-FFF2-40B4-BE49-F238E27FC236}">
              <a16:creationId xmlns:a16="http://schemas.microsoft.com/office/drawing/2014/main" id="{A4C791CC-ED77-475B-B9D1-4A89E4A1787E}"/>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9" name="フローチャート: 判断 458">
          <a:extLst>
            <a:ext uri="{FF2B5EF4-FFF2-40B4-BE49-F238E27FC236}">
              <a16:creationId xmlns:a16="http://schemas.microsoft.com/office/drawing/2014/main" id="{CC4838D5-11DE-4983-9643-2CDAEC30DC1E}"/>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60" name="フローチャート: 判断 459">
          <a:extLst>
            <a:ext uri="{FF2B5EF4-FFF2-40B4-BE49-F238E27FC236}">
              <a16:creationId xmlns:a16="http://schemas.microsoft.com/office/drawing/2014/main" id="{727F0910-3B31-4A85-957D-2C2B252837E4}"/>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61" name="フローチャート: 判断 460">
          <a:extLst>
            <a:ext uri="{FF2B5EF4-FFF2-40B4-BE49-F238E27FC236}">
              <a16:creationId xmlns:a16="http://schemas.microsoft.com/office/drawing/2014/main" id="{10BB88B1-13C3-4C4E-A625-55621D716166}"/>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367C0E4F-92C8-4405-9DB3-E7374AF0C8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7AC83E68-2425-4671-B9F5-96D1B78866F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F081AF94-FDB5-45FA-8291-B9AD6382C1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3AF14D2-9017-45D3-B433-C30269A088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4DEC4A6-0C47-4E0A-827E-736A35ACFC1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119126</xdr:rowOff>
    </xdr:from>
    <xdr:to>
      <xdr:col>55</xdr:col>
      <xdr:colOff>50800</xdr:colOff>
      <xdr:row>104</xdr:row>
      <xdr:rowOff>49276</xdr:rowOff>
    </xdr:to>
    <xdr:sp macro="" textlink="">
      <xdr:nvSpPr>
        <xdr:cNvPr id="467" name="楕円 466">
          <a:extLst>
            <a:ext uri="{FF2B5EF4-FFF2-40B4-BE49-F238E27FC236}">
              <a16:creationId xmlns:a16="http://schemas.microsoft.com/office/drawing/2014/main" id="{5715865E-F39E-442A-A9B4-F419C55890FB}"/>
            </a:ext>
          </a:extLst>
        </xdr:cNvPr>
        <xdr:cNvSpPr/>
      </xdr:nvSpPr>
      <xdr:spPr>
        <a:xfrm>
          <a:off x="10426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142003</xdr:rowOff>
    </xdr:from>
    <xdr:ext cx="469744" cy="259045"/>
    <xdr:sp macro="" textlink="">
      <xdr:nvSpPr>
        <xdr:cNvPr id="468" name="【市民会館】&#10;一人当たり面積該当値テキスト">
          <a:extLst>
            <a:ext uri="{FF2B5EF4-FFF2-40B4-BE49-F238E27FC236}">
              <a16:creationId xmlns:a16="http://schemas.microsoft.com/office/drawing/2014/main" id="{86ACC0B1-C340-41E8-BF4E-28C69346B823}"/>
            </a:ext>
          </a:extLst>
        </xdr:cNvPr>
        <xdr:cNvSpPr txBox="1"/>
      </xdr:nvSpPr>
      <xdr:spPr>
        <a:xfrm>
          <a:off x="10515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132842</xdr:rowOff>
    </xdr:from>
    <xdr:to>
      <xdr:col>50</xdr:col>
      <xdr:colOff>165100</xdr:colOff>
      <xdr:row>104</xdr:row>
      <xdr:rowOff>62992</xdr:rowOff>
    </xdr:to>
    <xdr:sp macro="" textlink="">
      <xdr:nvSpPr>
        <xdr:cNvPr id="469" name="楕円 468">
          <a:extLst>
            <a:ext uri="{FF2B5EF4-FFF2-40B4-BE49-F238E27FC236}">
              <a16:creationId xmlns:a16="http://schemas.microsoft.com/office/drawing/2014/main" id="{1F079861-0B38-4802-9318-C6F6C7FCA667}"/>
            </a:ext>
          </a:extLst>
        </xdr:cNvPr>
        <xdr:cNvSpPr/>
      </xdr:nvSpPr>
      <xdr:spPr>
        <a:xfrm>
          <a:off x="9588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169926</xdr:rowOff>
    </xdr:from>
    <xdr:to>
      <xdr:col>55</xdr:col>
      <xdr:colOff>0</xdr:colOff>
      <xdr:row>104</xdr:row>
      <xdr:rowOff>12192</xdr:rowOff>
    </xdr:to>
    <xdr:cxnSp macro="">
      <xdr:nvCxnSpPr>
        <xdr:cNvPr id="470" name="直線コネクタ 469">
          <a:extLst>
            <a:ext uri="{FF2B5EF4-FFF2-40B4-BE49-F238E27FC236}">
              <a16:creationId xmlns:a16="http://schemas.microsoft.com/office/drawing/2014/main" id="{808517C9-11A8-454E-BF49-A072B02EF4AB}"/>
            </a:ext>
          </a:extLst>
        </xdr:cNvPr>
        <xdr:cNvCxnSpPr/>
      </xdr:nvCxnSpPr>
      <xdr:spPr>
        <a:xfrm flipV="1">
          <a:off x="9639300" y="178292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141987</xdr:rowOff>
    </xdr:from>
    <xdr:to>
      <xdr:col>46</xdr:col>
      <xdr:colOff>38100</xdr:colOff>
      <xdr:row>104</xdr:row>
      <xdr:rowOff>72137</xdr:rowOff>
    </xdr:to>
    <xdr:sp macro="" textlink="">
      <xdr:nvSpPr>
        <xdr:cNvPr id="471" name="楕円 470">
          <a:extLst>
            <a:ext uri="{FF2B5EF4-FFF2-40B4-BE49-F238E27FC236}">
              <a16:creationId xmlns:a16="http://schemas.microsoft.com/office/drawing/2014/main" id="{EE825C94-E5A9-4914-90B6-473B5ED8E281}"/>
            </a:ext>
          </a:extLst>
        </xdr:cNvPr>
        <xdr:cNvSpPr/>
      </xdr:nvSpPr>
      <xdr:spPr>
        <a:xfrm>
          <a:off x="8699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xdr:rowOff>
    </xdr:from>
    <xdr:to>
      <xdr:col>50</xdr:col>
      <xdr:colOff>114300</xdr:colOff>
      <xdr:row>104</xdr:row>
      <xdr:rowOff>21337</xdr:rowOff>
    </xdr:to>
    <xdr:cxnSp macro="">
      <xdr:nvCxnSpPr>
        <xdr:cNvPr id="472" name="直線コネクタ 471">
          <a:extLst>
            <a:ext uri="{FF2B5EF4-FFF2-40B4-BE49-F238E27FC236}">
              <a16:creationId xmlns:a16="http://schemas.microsoft.com/office/drawing/2014/main" id="{E0984F5A-7211-46B9-92B2-E202493BED4A}"/>
            </a:ext>
          </a:extLst>
        </xdr:cNvPr>
        <xdr:cNvCxnSpPr/>
      </xdr:nvCxnSpPr>
      <xdr:spPr>
        <a:xfrm flipV="1">
          <a:off x="8750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153415</xdr:rowOff>
    </xdr:from>
    <xdr:to>
      <xdr:col>41</xdr:col>
      <xdr:colOff>101600</xdr:colOff>
      <xdr:row>104</xdr:row>
      <xdr:rowOff>83565</xdr:rowOff>
    </xdr:to>
    <xdr:sp macro="" textlink="">
      <xdr:nvSpPr>
        <xdr:cNvPr id="473" name="楕円 472">
          <a:extLst>
            <a:ext uri="{FF2B5EF4-FFF2-40B4-BE49-F238E27FC236}">
              <a16:creationId xmlns:a16="http://schemas.microsoft.com/office/drawing/2014/main" id="{B09F7D9F-775E-495A-B497-20ED268FA886}"/>
            </a:ext>
          </a:extLst>
        </xdr:cNvPr>
        <xdr:cNvSpPr/>
      </xdr:nvSpPr>
      <xdr:spPr>
        <a:xfrm>
          <a:off x="7810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21337</xdr:rowOff>
    </xdr:from>
    <xdr:to>
      <xdr:col>45</xdr:col>
      <xdr:colOff>177800</xdr:colOff>
      <xdr:row>104</xdr:row>
      <xdr:rowOff>32765</xdr:rowOff>
    </xdr:to>
    <xdr:cxnSp macro="">
      <xdr:nvCxnSpPr>
        <xdr:cNvPr id="474" name="直線コネクタ 473">
          <a:extLst>
            <a:ext uri="{FF2B5EF4-FFF2-40B4-BE49-F238E27FC236}">
              <a16:creationId xmlns:a16="http://schemas.microsoft.com/office/drawing/2014/main" id="{12D1B6C8-7EA0-40A8-B6E9-D98ACD50BF7B}"/>
            </a:ext>
          </a:extLst>
        </xdr:cNvPr>
        <xdr:cNvCxnSpPr/>
      </xdr:nvCxnSpPr>
      <xdr:spPr>
        <a:xfrm flipV="1">
          <a:off x="7861300" y="178521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164846</xdr:rowOff>
    </xdr:from>
    <xdr:to>
      <xdr:col>36</xdr:col>
      <xdr:colOff>165100</xdr:colOff>
      <xdr:row>104</xdr:row>
      <xdr:rowOff>94996</xdr:rowOff>
    </xdr:to>
    <xdr:sp macro="" textlink="">
      <xdr:nvSpPr>
        <xdr:cNvPr id="475" name="楕円 474">
          <a:extLst>
            <a:ext uri="{FF2B5EF4-FFF2-40B4-BE49-F238E27FC236}">
              <a16:creationId xmlns:a16="http://schemas.microsoft.com/office/drawing/2014/main" id="{9B799612-AED6-4539-90A8-19887B368838}"/>
            </a:ext>
          </a:extLst>
        </xdr:cNvPr>
        <xdr:cNvSpPr/>
      </xdr:nvSpPr>
      <xdr:spPr>
        <a:xfrm>
          <a:off x="6921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32765</xdr:rowOff>
    </xdr:from>
    <xdr:to>
      <xdr:col>41</xdr:col>
      <xdr:colOff>50800</xdr:colOff>
      <xdr:row>104</xdr:row>
      <xdr:rowOff>44196</xdr:rowOff>
    </xdr:to>
    <xdr:cxnSp macro="">
      <xdr:nvCxnSpPr>
        <xdr:cNvPr id="476" name="直線コネクタ 475">
          <a:extLst>
            <a:ext uri="{FF2B5EF4-FFF2-40B4-BE49-F238E27FC236}">
              <a16:creationId xmlns:a16="http://schemas.microsoft.com/office/drawing/2014/main" id="{F75D682B-E385-4BCE-B74A-C19D25E89563}"/>
            </a:ext>
          </a:extLst>
        </xdr:cNvPr>
        <xdr:cNvCxnSpPr/>
      </xdr:nvCxnSpPr>
      <xdr:spPr>
        <a:xfrm flipV="1">
          <a:off x="6972300" y="1786356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131842</xdr:rowOff>
    </xdr:from>
    <xdr:ext cx="469744" cy="259045"/>
    <xdr:sp macro="" textlink="">
      <xdr:nvSpPr>
        <xdr:cNvPr id="477" name="n_1aveValue【市民会館】&#10;一人当たり面積">
          <a:extLst>
            <a:ext uri="{FF2B5EF4-FFF2-40B4-BE49-F238E27FC236}">
              <a16:creationId xmlns:a16="http://schemas.microsoft.com/office/drawing/2014/main" id="{31F9C552-E43A-482D-95B0-2475717D3FA9}"/>
            </a:ext>
          </a:extLst>
        </xdr:cNvPr>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145559</xdr:rowOff>
    </xdr:from>
    <xdr:ext cx="469744" cy="259045"/>
    <xdr:sp macro="" textlink="">
      <xdr:nvSpPr>
        <xdr:cNvPr id="478" name="n_2aveValue【市民会館】&#10;一人当たり面積">
          <a:extLst>
            <a:ext uri="{FF2B5EF4-FFF2-40B4-BE49-F238E27FC236}">
              <a16:creationId xmlns:a16="http://schemas.microsoft.com/office/drawing/2014/main" id="{27CFC414-B112-4077-9304-017809A8E8CE}"/>
            </a:ext>
          </a:extLst>
        </xdr:cNvPr>
        <xdr:cNvSpPr txBox="1"/>
      </xdr:nvSpPr>
      <xdr:spPr>
        <a:xfrm>
          <a:off x="85154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79" name="n_3aveValue【市民会館】&#10;一人当たり面積">
          <a:extLst>
            <a:ext uri="{FF2B5EF4-FFF2-40B4-BE49-F238E27FC236}">
              <a16:creationId xmlns:a16="http://schemas.microsoft.com/office/drawing/2014/main" id="{1710BB31-1DE5-4BCC-B035-065B001F1E64}"/>
            </a:ext>
          </a:extLst>
        </xdr:cNvPr>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63264</xdr:rowOff>
    </xdr:from>
    <xdr:ext cx="469744" cy="259045"/>
    <xdr:sp macro="" textlink="">
      <xdr:nvSpPr>
        <xdr:cNvPr id="480" name="n_4aveValue【市民会館】&#10;一人当たり面積">
          <a:extLst>
            <a:ext uri="{FF2B5EF4-FFF2-40B4-BE49-F238E27FC236}">
              <a16:creationId xmlns:a16="http://schemas.microsoft.com/office/drawing/2014/main" id="{C7A3ABB5-13D1-4669-860C-E19A3746DB1E}"/>
            </a:ext>
          </a:extLst>
        </xdr:cNvPr>
        <xdr:cNvSpPr txBox="1"/>
      </xdr:nvSpPr>
      <xdr:spPr>
        <a:xfrm>
          <a:off x="6737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79519</xdr:rowOff>
    </xdr:from>
    <xdr:ext cx="469744" cy="259045"/>
    <xdr:sp macro="" textlink="">
      <xdr:nvSpPr>
        <xdr:cNvPr id="481" name="n_1mainValue【市民会館】&#10;一人当たり面積">
          <a:extLst>
            <a:ext uri="{FF2B5EF4-FFF2-40B4-BE49-F238E27FC236}">
              <a16:creationId xmlns:a16="http://schemas.microsoft.com/office/drawing/2014/main" id="{40986682-6D51-4979-80AC-CC3213586EE3}"/>
            </a:ext>
          </a:extLst>
        </xdr:cNvPr>
        <xdr:cNvSpPr txBox="1"/>
      </xdr:nvSpPr>
      <xdr:spPr>
        <a:xfrm>
          <a:off x="93917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88664</xdr:rowOff>
    </xdr:from>
    <xdr:ext cx="469744" cy="259045"/>
    <xdr:sp macro="" textlink="">
      <xdr:nvSpPr>
        <xdr:cNvPr id="482" name="n_2mainValue【市民会館】&#10;一人当たり面積">
          <a:extLst>
            <a:ext uri="{FF2B5EF4-FFF2-40B4-BE49-F238E27FC236}">
              <a16:creationId xmlns:a16="http://schemas.microsoft.com/office/drawing/2014/main" id="{DB3CCF47-8D75-4268-B6C4-A40B2D45EF1B}"/>
            </a:ext>
          </a:extLst>
        </xdr:cNvPr>
        <xdr:cNvSpPr txBox="1"/>
      </xdr:nvSpPr>
      <xdr:spPr>
        <a:xfrm>
          <a:off x="8515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100092</xdr:rowOff>
    </xdr:from>
    <xdr:ext cx="469744" cy="259045"/>
    <xdr:sp macro="" textlink="">
      <xdr:nvSpPr>
        <xdr:cNvPr id="483" name="n_3mainValue【市民会館】&#10;一人当たり面積">
          <a:extLst>
            <a:ext uri="{FF2B5EF4-FFF2-40B4-BE49-F238E27FC236}">
              <a16:creationId xmlns:a16="http://schemas.microsoft.com/office/drawing/2014/main" id="{EE34177D-C19B-4FA6-822B-1D61AA17DEA5}"/>
            </a:ext>
          </a:extLst>
        </xdr:cNvPr>
        <xdr:cNvSpPr txBox="1"/>
      </xdr:nvSpPr>
      <xdr:spPr>
        <a:xfrm>
          <a:off x="7626427" y="175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111523</xdr:rowOff>
    </xdr:from>
    <xdr:ext cx="469744" cy="259045"/>
    <xdr:sp macro="" textlink="">
      <xdr:nvSpPr>
        <xdr:cNvPr id="484" name="n_4mainValue【市民会館】&#10;一人当たり面積">
          <a:extLst>
            <a:ext uri="{FF2B5EF4-FFF2-40B4-BE49-F238E27FC236}">
              <a16:creationId xmlns:a16="http://schemas.microsoft.com/office/drawing/2014/main" id="{FEB10C46-C529-4D28-8BD4-E8FC29045F13}"/>
            </a:ext>
          </a:extLst>
        </xdr:cNvPr>
        <xdr:cNvSpPr txBox="1"/>
      </xdr:nvSpPr>
      <xdr:spPr>
        <a:xfrm>
          <a:off x="6737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2A639C45-3511-4BC7-A1A2-DAD14CF76D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E7D1DFF1-322C-4AF4-BF54-698EF7547A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8D60C5BD-C2A7-4E00-9A9A-51F49AFAA0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8BDB147-32C6-4B14-B170-F433EE4962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E1642A1F-A577-4986-9514-B18AA8F4F6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6F674448-B17A-4AA5-8A8D-55D4B4B346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F7BF3C92-91C8-4A13-B181-EFE0AF75C8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E194482F-966A-45AE-ADA5-0EC19FD899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FEFE97AD-C8DD-4601-B0C4-BDA7F7C639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728665AA-FB9C-409E-ADF5-F0A739A1AF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B47FCF00-92DD-40B5-983A-CF0BA1A395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22A12B8D-0413-4853-AF61-3A99FBE14B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C162D660-930B-4152-88DD-8C2B09526E5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2AAD39ED-D868-48F6-B3CD-DAAF4C720BC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A3E2620B-4E36-4156-9258-AA18024AEB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BB98B10C-5ADD-4EEE-A932-B4551CB6B8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3468DCAB-7113-4E67-B29E-A2F97703C18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878E9AB8-0DF2-4A96-BBF3-FE2C07E7436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3C2648E-7E19-41F1-86C0-F3400F407D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ED595A72-299E-4EB5-AB0B-3A621789B75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E1972E62-3180-49D7-A706-6CF5243AF52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19A545B9-93A7-4781-B82E-57D0431D71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BE043792-B48A-41D8-8EFC-DFF8D524FB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D759B5A6-BF23-49CD-99E7-975F8944F2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509" name="直線コネクタ 508">
          <a:extLst>
            <a:ext uri="{FF2B5EF4-FFF2-40B4-BE49-F238E27FC236}">
              <a16:creationId xmlns:a16="http://schemas.microsoft.com/office/drawing/2014/main" id="{5364191B-784C-47F0-9981-4EB9723FE4B5}"/>
            </a:ext>
          </a:extLst>
        </xdr:cNvPr>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66BA50FA-B321-4221-8789-DFE087122225}"/>
            </a:ext>
          </a:extLst>
        </xdr:cNvPr>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511" name="直線コネクタ 510">
          <a:extLst>
            <a:ext uri="{FF2B5EF4-FFF2-40B4-BE49-F238E27FC236}">
              <a16:creationId xmlns:a16="http://schemas.microsoft.com/office/drawing/2014/main" id="{67F4B753-EB61-4DCC-A976-BBB18DF062B8}"/>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B67A820-A556-49F2-B348-D2E09A5C3CD3}"/>
            </a:ext>
          </a:extLst>
        </xdr:cNvPr>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3" name="直線コネクタ 512">
          <a:extLst>
            <a:ext uri="{FF2B5EF4-FFF2-40B4-BE49-F238E27FC236}">
              <a16:creationId xmlns:a16="http://schemas.microsoft.com/office/drawing/2014/main" id="{6A20D945-1231-4FD1-86B0-4F32857BDB6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9DB55A0B-16E2-4DAE-937E-F02C88507CF9}"/>
            </a:ext>
          </a:extLst>
        </xdr:cNvPr>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15" name="フローチャート: 判断 514">
          <a:extLst>
            <a:ext uri="{FF2B5EF4-FFF2-40B4-BE49-F238E27FC236}">
              <a16:creationId xmlns:a16="http://schemas.microsoft.com/office/drawing/2014/main" id="{39B52437-3E29-4C1D-9336-5BFB2DCA8325}"/>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16" name="フローチャート: 判断 515">
          <a:extLst>
            <a:ext uri="{FF2B5EF4-FFF2-40B4-BE49-F238E27FC236}">
              <a16:creationId xmlns:a16="http://schemas.microsoft.com/office/drawing/2014/main" id="{F6C7E4B5-F79A-41EE-98B8-F2A83361A475}"/>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17" name="フローチャート: 判断 516">
          <a:extLst>
            <a:ext uri="{FF2B5EF4-FFF2-40B4-BE49-F238E27FC236}">
              <a16:creationId xmlns:a16="http://schemas.microsoft.com/office/drawing/2014/main" id="{CC398705-8EC8-40CB-88A6-8A29B99C823C}"/>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518" name="フローチャート: 判断 517">
          <a:extLst>
            <a:ext uri="{FF2B5EF4-FFF2-40B4-BE49-F238E27FC236}">
              <a16:creationId xmlns:a16="http://schemas.microsoft.com/office/drawing/2014/main" id="{BC064A64-7834-47CA-9A9C-B1B9749B44AE}"/>
            </a:ext>
          </a:extLst>
        </xdr:cNvPr>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19" name="フローチャート: 判断 518">
          <a:extLst>
            <a:ext uri="{FF2B5EF4-FFF2-40B4-BE49-F238E27FC236}">
              <a16:creationId xmlns:a16="http://schemas.microsoft.com/office/drawing/2014/main" id="{324F4892-7E28-4E5A-8866-53D42E9E6A3E}"/>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49CFD53D-F1F0-48A8-80ED-516F328366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2D9E1AD-F6FD-4679-91A0-A578E39E83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51066402-1E0E-4B64-8A7C-B4B1219689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FDD64AF-7A74-48DC-97A2-6A5F8AECB8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C7C8D96-D607-490C-8D2B-3AB7203DA7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69215</xdr:rowOff>
    </xdr:from>
    <xdr:to>
      <xdr:col>85</xdr:col>
      <xdr:colOff>177800</xdr:colOff>
      <xdr:row>38</xdr:row>
      <xdr:rowOff>170815</xdr:rowOff>
    </xdr:to>
    <xdr:sp macro="" textlink="">
      <xdr:nvSpPr>
        <xdr:cNvPr id="525" name="楕円 524">
          <a:extLst>
            <a:ext uri="{FF2B5EF4-FFF2-40B4-BE49-F238E27FC236}">
              <a16:creationId xmlns:a16="http://schemas.microsoft.com/office/drawing/2014/main" id="{3E4679B7-ABDB-40B3-B7BC-82CF26FEE806}"/>
            </a:ext>
          </a:extLst>
        </xdr:cNvPr>
        <xdr:cNvSpPr/>
      </xdr:nvSpPr>
      <xdr:spPr>
        <a:xfrm>
          <a:off x="16268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47642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20FF8897-0DC4-4099-9B29-FFA7F4349FAB}"/>
            </a:ext>
          </a:extLst>
        </xdr:cNvPr>
        <xdr:cNvSpPr txBox="1"/>
      </xdr:nvSpPr>
      <xdr:spPr>
        <a:xfrm>
          <a:off x="16357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27" name="楕円 526">
          <a:extLst>
            <a:ext uri="{FF2B5EF4-FFF2-40B4-BE49-F238E27FC236}">
              <a16:creationId xmlns:a16="http://schemas.microsoft.com/office/drawing/2014/main" id="{6449075F-F475-450B-801A-F63BB8AA9E63}"/>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120015</xdr:rowOff>
    </xdr:to>
    <xdr:cxnSp macro="">
      <xdr:nvCxnSpPr>
        <xdr:cNvPr id="528" name="直線コネクタ 527">
          <a:extLst>
            <a:ext uri="{FF2B5EF4-FFF2-40B4-BE49-F238E27FC236}">
              <a16:creationId xmlns:a16="http://schemas.microsoft.com/office/drawing/2014/main" id="{2237D2B0-C6BD-4B97-85AF-05311F7C5533}"/>
            </a:ext>
          </a:extLst>
        </xdr:cNvPr>
        <xdr:cNvCxnSpPr/>
      </xdr:nvCxnSpPr>
      <xdr:spPr>
        <a:xfrm>
          <a:off x="15481300" y="65836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137795</xdr:rowOff>
    </xdr:from>
    <xdr:to>
      <xdr:col>76</xdr:col>
      <xdr:colOff>165100</xdr:colOff>
      <xdr:row>38</xdr:row>
      <xdr:rowOff>67945</xdr:rowOff>
    </xdr:to>
    <xdr:sp macro="" textlink="">
      <xdr:nvSpPr>
        <xdr:cNvPr id="529" name="楕円 528">
          <a:extLst>
            <a:ext uri="{FF2B5EF4-FFF2-40B4-BE49-F238E27FC236}">
              <a16:creationId xmlns:a16="http://schemas.microsoft.com/office/drawing/2014/main" id="{1812CBE1-BB47-4FB6-9BEB-3AADD71F0D75}"/>
            </a:ext>
          </a:extLst>
        </xdr:cNvPr>
        <xdr:cNvSpPr/>
      </xdr:nvSpPr>
      <xdr:spPr>
        <a:xfrm>
          <a:off x="1454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17145</xdr:rowOff>
    </xdr:from>
    <xdr:to>
      <xdr:col>81</xdr:col>
      <xdr:colOff>50800</xdr:colOff>
      <xdr:row>38</xdr:row>
      <xdr:rowOff>68580</xdr:rowOff>
    </xdr:to>
    <xdr:cxnSp macro="">
      <xdr:nvCxnSpPr>
        <xdr:cNvPr id="530" name="直線コネクタ 529">
          <a:extLst>
            <a:ext uri="{FF2B5EF4-FFF2-40B4-BE49-F238E27FC236}">
              <a16:creationId xmlns:a16="http://schemas.microsoft.com/office/drawing/2014/main" id="{FFA64D35-C9B3-4976-9250-62583AFB67A0}"/>
            </a:ext>
          </a:extLst>
        </xdr:cNvPr>
        <xdr:cNvCxnSpPr/>
      </xdr:nvCxnSpPr>
      <xdr:spPr>
        <a:xfrm>
          <a:off x="14592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531" name="楕円 530">
          <a:extLst>
            <a:ext uri="{FF2B5EF4-FFF2-40B4-BE49-F238E27FC236}">
              <a16:creationId xmlns:a16="http://schemas.microsoft.com/office/drawing/2014/main" id="{68B62791-5091-44C6-A7B5-366073C0D057}"/>
            </a:ext>
          </a:extLst>
        </xdr:cNvPr>
        <xdr:cNvSpPr/>
      </xdr:nvSpPr>
      <xdr:spPr>
        <a:xfrm>
          <a:off x="1365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100965</xdr:rowOff>
    </xdr:from>
    <xdr:to>
      <xdr:col>76</xdr:col>
      <xdr:colOff>114300</xdr:colOff>
      <xdr:row>38</xdr:row>
      <xdr:rowOff>17145</xdr:rowOff>
    </xdr:to>
    <xdr:cxnSp macro="">
      <xdr:nvCxnSpPr>
        <xdr:cNvPr id="532" name="直線コネクタ 531">
          <a:extLst>
            <a:ext uri="{FF2B5EF4-FFF2-40B4-BE49-F238E27FC236}">
              <a16:creationId xmlns:a16="http://schemas.microsoft.com/office/drawing/2014/main" id="{94D8488D-7C6A-4528-9F62-AE873354F2C9}"/>
            </a:ext>
          </a:extLst>
        </xdr:cNvPr>
        <xdr:cNvCxnSpPr/>
      </xdr:nvCxnSpPr>
      <xdr:spPr>
        <a:xfrm>
          <a:off x="13703300" y="644461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533" name="楕円 532">
          <a:extLst>
            <a:ext uri="{FF2B5EF4-FFF2-40B4-BE49-F238E27FC236}">
              <a16:creationId xmlns:a16="http://schemas.microsoft.com/office/drawing/2014/main" id="{333C1FC5-61AA-44FF-BE43-BBDE31258FEC}"/>
            </a:ext>
          </a:extLst>
        </xdr:cNvPr>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100965</xdr:rowOff>
    </xdr:to>
    <xdr:cxnSp macro="">
      <xdr:nvCxnSpPr>
        <xdr:cNvPr id="534" name="直線コネクタ 533">
          <a:extLst>
            <a:ext uri="{FF2B5EF4-FFF2-40B4-BE49-F238E27FC236}">
              <a16:creationId xmlns:a16="http://schemas.microsoft.com/office/drawing/2014/main" id="{8F1A88DD-FDEB-4D97-873A-DE47BA670CB8}"/>
            </a:ext>
          </a:extLst>
        </xdr:cNvPr>
        <xdr:cNvCxnSpPr/>
      </xdr:nvCxnSpPr>
      <xdr:spPr>
        <a:xfrm>
          <a:off x="12814300" y="63893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84472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A7088C1F-A97F-41F9-BC6F-22C123837743}"/>
            </a:ext>
          </a:extLst>
        </xdr:cNvPr>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83795672-C86E-408D-A5EA-E2A4C5C46546}"/>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A334DEA6-B903-43DC-82C2-141168272649}"/>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6175FD4B-B31D-49D8-ABD5-BD331B772C74}"/>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8C484F54-2598-4E52-A56F-1B866AE964D2}"/>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84472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79CB7D7B-EA99-43E4-A6D1-B9DF0B41A41E}"/>
            </a:ext>
          </a:extLst>
        </xdr:cNvPr>
        <xdr:cNvSpPr txBox="1"/>
      </xdr:nvSpPr>
      <xdr:spPr>
        <a:xfrm>
          <a:off x="14389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142892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FCD9E16C-6994-4F50-ABEE-22A900165029}"/>
            </a:ext>
          </a:extLst>
        </xdr:cNvPr>
        <xdr:cNvSpPr txBox="1"/>
      </xdr:nvSpPr>
      <xdr:spPr>
        <a:xfrm>
          <a:off x="13500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87647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EA45FD31-6228-4DD7-A6F3-4FDDCC940C50}"/>
            </a:ext>
          </a:extLst>
        </xdr:cNvPr>
        <xdr:cNvSpPr txBox="1"/>
      </xdr:nvSpPr>
      <xdr:spPr>
        <a:xfrm>
          <a:off x="12611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DC7769BD-C2C6-4930-A543-25A51E2628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344797E4-1ECD-4584-94DF-9490FB037B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F0025A1-A7EC-483F-B473-2A3E35AE60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8F0EAD1-3A2B-4A15-8526-C74A5A7C22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B0151116-9351-411D-88E8-2659461F56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E1415D7-A482-4C1D-9BBF-01F50B416C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C37F009C-6372-4650-B0A5-DE732D9CD6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C1047DBA-7907-4E76-8183-40BD86BB9C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86367BCE-EC13-4A5C-9C48-8DE964D768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71398E50-CD91-4127-BA88-6733EE2E08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A4B78E91-CF99-4883-8CB1-AF8E6FAF1E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765A6E05-A68E-457B-B46D-DCA35294A82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2DFD577-C57A-4371-884D-258C3D75392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a:extLst>
            <a:ext uri="{FF2B5EF4-FFF2-40B4-BE49-F238E27FC236}">
              <a16:creationId xmlns:a16="http://schemas.microsoft.com/office/drawing/2014/main" id="{C7DDEA1E-ADAF-4204-8F2B-CC1EAD3EC24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1FC43A0C-3521-4FB2-B150-A32B1AD52B2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8B60005F-35E4-40FC-AB17-F02E5B49AB2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54CCADD7-11E3-4A77-B3BE-68C82692C0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8C8F432C-8203-44CF-AB14-E10B130017E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B0B07E57-2A45-4497-9CC8-036C6DC203F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B1F8D858-0332-4EEC-AE71-B99BAC3E497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414BE14F-7952-4F07-876E-9F02EC7EC0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F73D5CF-471A-4151-AFF4-49701DEF58F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FE619F3A-C800-429D-83DF-FF8E121A4C5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66" name="直線コネクタ 565">
          <a:extLst>
            <a:ext uri="{FF2B5EF4-FFF2-40B4-BE49-F238E27FC236}">
              <a16:creationId xmlns:a16="http://schemas.microsoft.com/office/drawing/2014/main" id="{4B357FE8-79AD-4960-B08F-93266D45DB61}"/>
            </a:ext>
          </a:extLst>
        </xdr:cNvPr>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FE4F0A98-73F0-4EFC-90D3-4CDE080878DA}"/>
            </a:ext>
          </a:extLst>
        </xdr:cNvPr>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68" name="直線コネクタ 567">
          <a:extLst>
            <a:ext uri="{FF2B5EF4-FFF2-40B4-BE49-F238E27FC236}">
              <a16:creationId xmlns:a16="http://schemas.microsoft.com/office/drawing/2014/main" id="{77521172-DF25-45FB-9348-4FD003D3C775}"/>
            </a:ext>
          </a:extLst>
        </xdr:cNvPr>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35C56026-20E5-4BDC-A12E-88250666F91C}"/>
            </a:ext>
          </a:extLst>
        </xdr:cNvPr>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70" name="直線コネクタ 569">
          <a:extLst>
            <a:ext uri="{FF2B5EF4-FFF2-40B4-BE49-F238E27FC236}">
              <a16:creationId xmlns:a16="http://schemas.microsoft.com/office/drawing/2014/main" id="{FEC0E850-50D2-461F-B3DB-5AC5FD84740D}"/>
            </a:ext>
          </a:extLst>
        </xdr:cNvPr>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61B62732-4817-4990-8413-C9BAE9D6A901}"/>
            </a:ext>
          </a:extLst>
        </xdr:cNvPr>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72" name="フローチャート: 判断 571">
          <a:extLst>
            <a:ext uri="{FF2B5EF4-FFF2-40B4-BE49-F238E27FC236}">
              <a16:creationId xmlns:a16="http://schemas.microsoft.com/office/drawing/2014/main" id="{57C0395C-C14F-4B26-BD5C-BDDDA3CCFDE8}"/>
            </a:ext>
          </a:extLst>
        </xdr:cNvPr>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73" name="フローチャート: 判断 572">
          <a:extLst>
            <a:ext uri="{FF2B5EF4-FFF2-40B4-BE49-F238E27FC236}">
              <a16:creationId xmlns:a16="http://schemas.microsoft.com/office/drawing/2014/main" id="{4E39DE89-A67D-494D-9DB0-E42D710A8B8F}"/>
            </a:ext>
          </a:extLst>
        </xdr:cNvPr>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74" name="フローチャート: 判断 573">
          <a:extLst>
            <a:ext uri="{FF2B5EF4-FFF2-40B4-BE49-F238E27FC236}">
              <a16:creationId xmlns:a16="http://schemas.microsoft.com/office/drawing/2014/main" id="{20B19C0F-FBE5-45E2-B99C-099B8E889241}"/>
            </a:ext>
          </a:extLst>
        </xdr:cNvPr>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75" name="フローチャート: 判断 574">
          <a:extLst>
            <a:ext uri="{FF2B5EF4-FFF2-40B4-BE49-F238E27FC236}">
              <a16:creationId xmlns:a16="http://schemas.microsoft.com/office/drawing/2014/main" id="{572C1DB7-8178-4695-8B87-7ED6466794E4}"/>
            </a:ext>
          </a:extLst>
        </xdr:cNvPr>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76" name="フローチャート: 判断 575">
          <a:extLst>
            <a:ext uri="{FF2B5EF4-FFF2-40B4-BE49-F238E27FC236}">
              <a16:creationId xmlns:a16="http://schemas.microsoft.com/office/drawing/2014/main" id="{1F3F8E2C-08DC-48EB-9549-0FC2CADF121A}"/>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15C774D-2C36-4C91-B0BD-83A2F4404C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8256992-7A63-4F2D-9FD6-85ED4AA527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24E8C92-E9B8-4270-9532-FBF04A11C3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E5C9572-D7AB-4111-8264-F92127C3E3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A918AC9-2884-4C95-86A7-71102F1F6A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128472</xdr:rowOff>
    </xdr:from>
    <xdr:to>
      <xdr:col>116</xdr:col>
      <xdr:colOff>114300</xdr:colOff>
      <xdr:row>41</xdr:row>
      <xdr:rowOff>58622</xdr:rowOff>
    </xdr:to>
    <xdr:sp macro="" textlink="">
      <xdr:nvSpPr>
        <xdr:cNvPr id="582" name="楕円 581">
          <a:extLst>
            <a:ext uri="{FF2B5EF4-FFF2-40B4-BE49-F238E27FC236}">
              <a16:creationId xmlns:a16="http://schemas.microsoft.com/office/drawing/2014/main" id="{F20EECEC-9806-4A2D-AFCE-B6AB7657F6C8}"/>
            </a:ext>
          </a:extLst>
        </xdr:cNvPr>
        <xdr:cNvSpPr/>
      </xdr:nvSpPr>
      <xdr:spPr>
        <a:xfrm>
          <a:off x="22110700" y="69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106899</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39648E5B-E1DA-4DA9-8C27-1986C232F73D}"/>
            </a:ext>
          </a:extLst>
        </xdr:cNvPr>
        <xdr:cNvSpPr txBox="1"/>
      </xdr:nvSpPr>
      <xdr:spPr>
        <a:xfrm>
          <a:off x="22199600" y="696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133493</xdr:rowOff>
    </xdr:from>
    <xdr:to>
      <xdr:col>112</xdr:col>
      <xdr:colOff>38100</xdr:colOff>
      <xdr:row>41</xdr:row>
      <xdr:rowOff>63643</xdr:rowOff>
    </xdr:to>
    <xdr:sp macro="" textlink="">
      <xdr:nvSpPr>
        <xdr:cNvPr id="584" name="楕円 583">
          <a:extLst>
            <a:ext uri="{FF2B5EF4-FFF2-40B4-BE49-F238E27FC236}">
              <a16:creationId xmlns:a16="http://schemas.microsoft.com/office/drawing/2014/main" id="{384D3FE8-2D84-4FF8-B471-298E8DE32ADF}"/>
            </a:ext>
          </a:extLst>
        </xdr:cNvPr>
        <xdr:cNvSpPr/>
      </xdr:nvSpPr>
      <xdr:spPr>
        <a:xfrm>
          <a:off x="21272500" y="69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7822</xdr:rowOff>
    </xdr:from>
    <xdr:to>
      <xdr:col>116</xdr:col>
      <xdr:colOff>63500</xdr:colOff>
      <xdr:row>41</xdr:row>
      <xdr:rowOff>12843</xdr:rowOff>
    </xdr:to>
    <xdr:cxnSp macro="">
      <xdr:nvCxnSpPr>
        <xdr:cNvPr id="585" name="直線コネクタ 584">
          <a:extLst>
            <a:ext uri="{FF2B5EF4-FFF2-40B4-BE49-F238E27FC236}">
              <a16:creationId xmlns:a16="http://schemas.microsoft.com/office/drawing/2014/main" id="{BEC13DC4-7AF8-47BB-9C9D-961837A9FE50}"/>
            </a:ext>
          </a:extLst>
        </xdr:cNvPr>
        <xdr:cNvCxnSpPr/>
      </xdr:nvCxnSpPr>
      <xdr:spPr>
        <a:xfrm flipV="1">
          <a:off x="21323300" y="7037272"/>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136008</xdr:rowOff>
    </xdr:from>
    <xdr:to>
      <xdr:col>107</xdr:col>
      <xdr:colOff>101600</xdr:colOff>
      <xdr:row>41</xdr:row>
      <xdr:rowOff>66158</xdr:rowOff>
    </xdr:to>
    <xdr:sp macro="" textlink="">
      <xdr:nvSpPr>
        <xdr:cNvPr id="586" name="楕円 585">
          <a:extLst>
            <a:ext uri="{FF2B5EF4-FFF2-40B4-BE49-F238E27FC236}">
              <a16:creationId xmlns:a16="http://schemas.microsoft.com/office/drawing/2014/main" id="{850BC70B-5A7F-466C-9FA6-7704CE5B7173}"/>
            </a:ext>
          </a:extLst>
        </xdr:cNvPr>
        <xdr:cNvSpPr/>
      </xdr:nvSpPr>
      <xdr:spPr>
        <a:xfrm>
          <a:off x="20383500" y="6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12843</xdr:rowOff>
    </xdr:from>
    <xdr:to>
      <xdr:col>111</xdr:col>
      <xdr:colOff>177800</xdr:colOff>
      <xdr:row>41</xdr:row>
      <xdr:rowOff>15358</xdr:rowOff>
    </xdr:to>
    <xdr:cxnSp macro="">
      <xdr:nvCxnSpPr>
        <xdr:cNvPr id="587" name="直線コネクタ 586">
          <a:extLst>
            <a:ext uri="{FF2B5EF4-FFF2-40B4-BE49-F238E27FC236}">
              <a16:creationId xmlns:a16="http://schemas.microsoft.com/office/drawing/2014/main" id="{3F7BFB1A-0A13-4637-8E8B-DFCEB0EA8701}"/>
            </a:ext>
          </a:extLst>
        </xdr:cNvPr>
        <xdr:cNvCxnSpPr/>
      </xdr:nvCxnSpPr>
      <xdr:spPr>
        <a:xfrm flipV="1">
          <a:off x="20434300" y="704229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147313</xdr:rowOff>
    </xdr:from>
    <xdr:to>
      <xdr:col>102</xdr:col>
      <xdr:colOff>165100</xdr:colOff>
      <xdr:row>41</xdr:row>
      <xdr:rowOff>77463</xdr:rowOff>
    </xdr:to>
    <xdr:sp macro="" textlink="">
      <xdr:nvSpPr>
        <xdr:cNvPr id="588" name="楕円 587">
          <a:extLst>
            <a:ext uri="{FF2B5EF4-FFF2-40B4-BE49-F238E27FC236}">
              <a16:creationId xmlns:a16="http://schemas.microsoft.com/office/drawing/2014/main" id="{87AFE4E2-62D1-4287-931A-D695C2B6D441}"/>
            </a:ext>
          </a:extLst>
        </xdr:cNvPr>
        <xdr:cNvSpPr/>
      </xdr:nvSpPr>
      <xdr:spPr>
        <a:xfrm>
          <a:off x="19494500" y="70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15358</xdr:rowOff>
    </xdr:from>
    <xdr:to>
      <xdr:col>107</xdr:col>
      <xdr:colOff>50800</xdr:colOff>
      <xdr:row>41</xdr:row>
      <xdr:rowOff>26663</xdr:rowOff>
    </xdr:to>
    <xdr:cxnSp macro="">
      <xdr:nvCxnSpPr>
        <xdr:cNvPr id="589" name="直線コネクタ 588">
          <a:extLst>
            <a:ext uri="{FF2B5EF4-FFF2-40B4-BE49-F238E27FC236}">
              <a16:creationId xmlns:a16="http://schemas.microsoft.com/office/drawing/2014/main" id="{B4BC8E84-FDE2-4409-BD42-D9D29BC784C3}"/>
            </a:ext>
          </a:extLst>
        </xdr:cNvPr>
        <xdr:cNvCxnSpPr/>
      </xdr:nvCxnSpPr>
      <xdr:spPr>
        <a:xfrm flipV="1">
          <a:off x="19545300" y="7044808"/>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150540</xdr:rowOff>
    </xdr:from>
    <xdr:to>
      <xdr:col>98</xdr:col>
      <xdr:colOff>38100</xdr:colOff>
      <xdr:row>41</xdr:row>
      <xdr:rowOff>80690</xdr:rowOff>
    </xdr:to>
    <xdr:sp macro="" textlink="">
      <xdr:nvSpPr>
        <xdr:cNvPr id="590" name="楕円 589">
          <a:extLst>
            <a:ext uri="{FF2B5EF4-FFF2-40B4-BE49-F238E27FC236}">
              <a16:creationId xmlns:a16="http://schemas.microsoft.com/office/drawing/2014/main" id="{9D5CBB9D-CC71-454C-9DC0-49A348CF3B58}"/>
            </a:ext>
          </a:extLst>
        </xdr:cNvPr>
        <xdr:cNvSpPr/>
      </xdr:nvSpPr>
      <xdr:spPr>
        <a:xfrm>
          <a:off x="18605500" y="7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26663</xdr:rowOff>
    </xdr:from>
    <xdr:to>
      <xdr:col>102</xdr:col>
      <xdr:colOff>114300</xdr:colOff>
      <xdr:row>41</xdr:row>
      <xdr:rowOff>29890</xdr:rowOff>
    </xdr:to>
    <xdr:cxnSp macro="">
      <xdr:nvCxnSpPr>
        <xdr:cNvPr id="591" name="直線コネクタ 590">
          <a:extLst>
            <a:ext uri="{FF2B5EF4-FFF2-40B4-BE49-F238E27FC236}">
              <a16:creationId xmlns:a16="http://schemas.microsoft.com/office/drawing/2014/main" id="{75E2C2E0-65EA-4030-8953-0AD0E9D82DF6}"/>
            </a:ext>
          </a:extLst>
        </xdr:cNvPr>
        <xdr:cNvCxnSpPr/>
      </xdr:nvCxnSpPr>
      <xdr:spPr>
        <a:xfrm flipV="1">
          <a:off x="18656300" y="7056113"/>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592" name="n_1aveValue【一般廃棄物処理施設】&#10;一人当たり有形固定資産（償却資産）額">
          <a:extLst>
            <a:ext uri="{FF2B5EF4-FFF2-40B4-BE49-F238E27FC236}">
              <a16:creationId xmlns:a16="http://schemas.microsoft.com/office/drawing/2014/main" id="{3003342E-C21F-4C44-BDF5-858BF266AD5A}"/>
            </a:ext>
          </a:extLst>
        </xdr:cNvPr>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593" name="n_2aveValue【一般廃棄物処理施設】&#10;一人当たり有形固定資産（償却資産）額">
          <a:extLst>
            <a:ext uri="{FF2B5EF4-FFF2-40B4-BE49-F238E27FC236}">
              <a16:creationId xmlns:a16="http://schemas.microsoft.com/office/drawing/2014/main" id="{76A8C5E7-BCE9-4021-8D54-6DFDB3D35AE0}"/>
            </a:ext>
          </a:extLst>
        </xdr:cNvPr>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94" name="n_3aveValue【一般廃棄物処理施設】&#10;一人当たり有形固定資産（償却資産）額">
          <a:extLst>
            <a:ext uri="{FF2B5EF4-FFF2-40B4-BE49-F238E27FC236}">
              <a16:creationId xmlns:a16="http://schemas.microsoft.com/office/drawing/2014/main" id="{9E0BC273-7CA0-4FB1-B368-CE15BD6F8EB9}"/>
            </a:ext>
          </a:extLst>
        </xdr:cNvPr>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95" name="n_4aveValue【一般廃棄物処理施設】&#10;一人当たり有形固定資産（償却資産）額">
          <a:extLst>
            <a:ext uri="{FF2B5EF4-FFF2-40B4-BE49-F238E27FC236}">
              <a16:creationId xmlns:a16="http://schemas.microsoft.com/office/drawing/2014/main" id="{1941BC57-FAA5-4F8C-B784-5885D21EDDD1}"/>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54770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F0B0D268-D841-4553-BE56-E36569E58628}"/>
            </a:ext>
          </a:extLst>
        </xdr:cNvPr>
        <xdr:cNvSpPr txBox="1"/>
      </xdr:nvSpPr>
      <xdr:spPr>
        <a:xfrm>
          <a:off x="21043411" y="70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57285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1BCD50D2-4C83-4E58-B077-1A385F8FD9AB}"/>
            </a:ext>
          </a:extLst>
        </xdr:cNvPr>
        <xdr:cNvSpPr txBox="1"/>
      </xdr:nvSpPr>
      <xdr:spPr>
        <a:xfrm>
          <a:off x="20167111" y="70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68590</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2E890949-CD46-488C-B840-97353F0FCF5F}"/>
            </a:ext>
          </a:extLst>
        </xdr:cNvPr>
        <xdr:cNvSpPr txBox="1"/>
      </xdr:nvSpPr>
      <xdr:spPr>
        <a:xfrm>
          <a:off x="19278111" y="70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71817</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766CAC8A-F478-410A-80A0-7907FC6CB9E2}"/>
            </a:ext>
          </a:extLst>
        </xdr:cNvPr>
        <xdr:cNvSpPr txBox="1"/>
      </xdr:nvSpPr>
      <xdr:spPr>
        <a:xfrm>
          <a:off x="18389111" y="7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74E40BFD-82FB-4C14-8326-7A6831C7F8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D0291F3B-4253-4C69-8651-FA3BED63B6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E7D18D0F-517F-472B-A94B-91E034A660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CD45D754-9739-48F2-BBE3-28875A91B9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8F092881-AD7D-49E8-8D7C-1DF89BE529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81D7B2D1-8545-48D3-A4DE-7610655654E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9BD3F2FC-0DEC-4771-A54A-6F26C3D635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367D6ADE-C92E-4AF3-AA90-7A1D6B5204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EB8AD808-17A9-4F0B-9921-3D66B40C01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FD406FBB-12A2-4A30-8E5E-986A4888E8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201BA86-69BE-460E-94C8-26CA1962066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a:extLst>
            <a:ext uri="{FF2B5EF4-FFF2-40B4-BE49-F238E27FC236}">
              <a16:creationId xmlns:a16="http://schemas.microsoft.com/office/drawing/2014/main" id="{B76442A7-A4DF-4154-9937-725DB1436BA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2" name="テキスト ボックス 611">
          <a:extLst>
            <a:ext uri="{FF2B5EF4-FFF2-40B4-BE49-F238E27FC236}">
              <a16:creationId xmlns:a16="http://schemas.microsoft.com/office/drawing/2014/main" id="{914A1709-FE1A-435D-9A53-5E5650F1F48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a:extLst>
            <a:ext uri="{FF2B5EF4-FFF2-40B4-BE49-F238E27FC236}">
              <a16:creationId xmlns:a16="http://schemas.microsoft.com/office/drawing/2014/main" id="{BBD7982E-E8B1-48CF-80D8-30ACBFBED2E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a:extLst>
            <a:ext uri="{FF2B5EF4-FFF2-40B4-BE49-F238E27FC236}">
              <a16:creationId xmlns:a16="http://schemas.microsoft.com/office/drawing/2014/main" id="{CA71A7F5-B2BB-43CE-A578-6D24292FFEC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a:extLst>
            <a:ext uri="{FF2B5EF4-FFF2-40B4-BE49-F238E27FC236}">
              <a16:creationId xmlns:a16="http://schemas.microsoft.com/office/drawing/2014/main" id="{4FBA4B8E-0133-4118-9284-4051BF13DF3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a:extLst>
            <a:ext uri="{FF2B5EF4-FFF2-40B4-BE49-F238E27FC236}">
              <a16:creationId xmlns:a16="http://schemas.microsoft.com/office/drawing/2014/main" id="{E65927FF-975E-4634-8C1C-11D9102696A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a:extLst>
            <a:ext uri="{FF2B5EF4-FFF2-40B4-BE49-F238E27FC236}">
              <a16:creationId xmlns:a16="http://schemas.microsoft.com/office/drawing/2014/main" id="{F5B59B42-7B3A-4B8F-A195-C3D27618AD8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a:extLst>
            <a:ext uri="{FF2B5EF4-FFF2-40B4-BE49-F238E27FC236}">
              <a16:creationId xmlns:a16="http://schemas.microsoft.com/office/drawing/2014/main" id="{49A4AD4E-E2CB-47B3-B436-97890E78B6F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DA6FD875-D22E-4920-860A-59EE2FEE846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a:extLst>
            <a:ext uri="{FF2B5EF4-FFF2-40B4-BE49-F238E27FC236}">
              <a16:creationId xmlns:a16="http://schemas.microsoft.com/office/drawing/2014/main" id="{06BB925C-079C-4EAC-A404-17B8FEBED6A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5138CDF4-B9E3-4F47-B754-4612DF5D0B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622" name="直線コネクタ 621">
          <a:extLst>
            <a:ext uri="{FF2B5EF4-FFF2-40B4-BE49-F238E27FC236}">
              <a16:creationId xmlns:a16="http://schemas.microsoft.com/office/drawing/2014/main" id="{93C0E518-1155-4084-B08B-2B182269E03E}"/>
            </a:ext>
          </a:extLst>
        </xdr:cNvPr>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id="{D17990F1-D01D-4DD0-A9C8-E5D82414E302}"/>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4" name="直線コネクタ 623">
          <a:extLst>
            <a:ext uri="{FF2B5EF4-FFF2-40B4-BE49-F238E27FC236}">
              <a16:creationId xmlns:a16="http://schemas.microsoft.com/office/drawing/2014/main" id="{2B79F487-FD98-4213-A9DD-317BBB77E66C}"/>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C875FA8E-621D-4EC1-9954-EDF12B6859C9}"/>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26" name="直線コネクタ 625">
          <a:extLst>
            <a:ext uri="{FF2B5EF4-FFF2-40B4-BE49-F238E27FC236}">
              <a16:creationId xmlns:a16="http://schemas.microsoft.com/office/drawing/2014/main" id="{E10BD39F-16AB-4B91-AE02-055655FE19CE}"/>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71215E07-D0A8-44F0-BBE8-07D2EF5CC715}"/>
            </a:ext>
          </a:extLst>
        </xdr:cNvPr>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628" name="フローチャート: 判断 627">
          <a:extLst>
            <a:ext uri="{FF2B5EF4-FFF2-40B4-BE49-F238E27FC236}">
              <a16:creationId xmlns:a16="http://schemas.microsoft.com/office/drawing/2014/main" id="{9BF95111-463A-4791-AFC8-FF25213747AD}"/>
            </a:ext>
          </a:extLst>
        </xdr:cNvPr>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629" name="フローチャート: 判断 628">
          <a:extLst>
            <a:ext uri="{FF2B5EF4-FFF2-40B4-BE49-F238E27FC236}">
              <a16:creationId xmlns:a16="http://schemas.microsoft.com/office/drawing/2014/main" id="{369DF911-640A-4FF6-B763-DAE926C2BD23}"/>
            </a:ext>
          </a:extLst>
        </xdr:cNvPr>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630" name="フローチャート: 判断 629">
          <a:extLst>
            <a:ext uri="{FF2B5EF4-FFF2-40B4-BE49-F238E27FC236}">
              <a16:creationId xmlns:a16="http://schemas.microsoft.com/office/drawing/2014/main" id="{FA4ABF89-C5D1-4859-8128-137873E5C913}"/>
            </a:ext>
          </a:extLst>
        </xdr:cNvPr>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31" name="フローチャート: 判断 630">
          <a:extLst>
            <a:ext uri="{FF2B5EF4-FFF2-40B4-BE49-F238E27FC236}">
              <a16:creationId xmlns:a16="http://schemas.microsoft.com/office/drawing/2014/main" id="{0D20BDDC-3460-4B6C-82B4-EA31BD65DBB2}"/>
            </a:ext>
          </a:extLst>
        </xdr:cNvPr>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632" name="フローチャート: 判断 631">
          <a:extLst>
            <a:ext uri="{FF2B5EF4-FFF2-40B4-BE49-F238E27FC236}">
              <a16:creationId xmlns:a16="http://schemas.microsoft.com/office/drawing/2014/main" id="{56C63F59-4E92-4967-AFD8-51ACD1A1F210}"/>
            </a:ext>
          </a:extLst>
        </xdr:cNvPr>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AFACE41A-25FD-4B85-867D-0E21D6CDAF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D6BF9F8F-031B-439F-BC7A-975285516E4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61FD009-0F1F-4905-9FE4-13AC5B06FA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BF47F2B-4298-47CF-97B8-21E31F8D304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433E670-53CE-4E73-B444-8A68EDDF691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58928</xdr:rowOff>
    </xdr:from>
    <xdr:to>
      <xdr:col>85</xdr:col>
      <xdr:colOff>177800</xdr:colOff>
      <xdr:row>58</xdr:row>
      <xdr:rowOff>160528</xdr:rowOff>
    </xdr:to>
    <xdr:sp macro="" textlink="">
      <xdr:nvSpPr>
        <xdr:cNvPr id="638" name="楕円 637">
          <a:extLst>
            <a:ext uri="{FF2B5EF4-FFF2-40B4-BE49-F238E27FC236}">
              <a16:creationId xmlns:a16="http://schemas.microsoft.com/office/drawing/2014/main" id="{299BF625-D2A4-4D8E-A47E-FA0E3B72EA26}"/>
            </a:ext>
          </a:extLst>
        </xdr:cNvPr>
        <xdr:cNvSpPr/>
      </xdr:nvSpPr>
      <xdr:spPr>
        <a:xfrm>
          <a:off x="162687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81805</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BC014B6F-5622-469B-9C70-2BFFF2E41CAC}"/>
            </a:ext>
          </a:extLst>
        </xdr:cNvPr>
        <xdr:cNvSpPr txBox="1"/>
      </xdr:nvSpPr>
      <xdr:spPr>
        <a:xfrm>
          <a:off x="16357600" y="985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170942</xdr:rowOff>
    </xdr:from>
    <xdr:to>
      <xdr:col>81</xdr:col>
      <xdr:colOff>101600</xdr:colOff>
      <xdr:row>58</xdr:row>
      <xdr:rowOff>101092</xdr:rowOff>
    </xdr:to>
    <xdr:sp macro="" textlink="">
      <xdr:nvSpPr>
        <xdr:cNvPr id="640" name="楕円 639">
          <a:extLst>
            <a:ext uri="{FF2B5EF4-FFF2-40B4-BE49-F238E27FC236}">
              <a16:creationId xmlns:a16="http://schemas.microsoft.com/office/drawing/2014/main" id="{A7447B2C-8EB8-4DAA-88F1-82B536F417A9}"/>
            </a:ext>
          </a:extLst>
        </xdr:cNvPr>
        <xdr:cNvSpPr/>
      </xdr:nvSpPr>
      <xdr:spPr>
        <a:xfrm>
          <a:off x="1543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50292</xdr:rowOff>
    </xdr:from>
    <xdr:to>
      <xdr:col>85</xdr:col>
      <xdr:colOff>127000</xdr:colOff>
      <xdr:row>58</xdr:row>
      <xdr:rowOff>109728</xdr:rowOff>
    </xdr:to>
    <xdr:cxnSp macro="">
      <xdr:nvCxnSpPr>
        <xdr:cNvPr id="641" name="直線コネクタ 640">
          <a:extLst>
            <a:ext uri="{FF2B5EF4-FFF2-40B4-BE49-F238E27FC236}">
              <a16:creationId xmlns:a16="http://schemas.microsoft.com/office/drawing/2014/main" id="{A81DD93A-3601-4C81-9B67-797EC463761C}"/>
            </a:ext>
          </a:extLst>
        </xdr:cNvPr>
        <xdr:cNvCxnSpPr/>
      </xdr:nvCxnSpPr>
      <xdr:spPr>
        <a:xfrm>
          <a:off x="15481300" y="99943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642" name="楕円 641">
          <a:extLst>
            <a:ext uri="{FF2B5EF4-FFF2-40B4-BE49-F238E27FC236}">
              <a16:creationId xmlns:a16="http://schemas.microsoft.com/office/drawing/2014/main" id="{5325776F-FBA0-497E-99ED-3182D5E5CA4D}"/>
            </a:ext>
          </a:extLst>
        </xdr:cNvPr>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50292</xdr:rowOff>
    </xdr:to>
    <xdr:cxnSp macro="">
      <xdr:nvCxnSpPr>
        <xdr:cNvPr id="643" name="直線コネクタ 642">
          <a:extLst>
            <a:ext uri="{FF2B5EF4-FFF2-40B4-BE49-F238E27FC236}">
              <a16:creationId xmlns:a16="http://schemas.microsoft.com/office/drawing/2014/main" id="{122A65DB-B4D3-48B3-950F-86C5ED32AB59}"/>
            </a:ext>
          </a:extLst>
        </xdr:cNvPr>
        <xdr:cNvCxnSpPr/>
      </xdr:nvCxnSpPr>
      <xdr:spPr>
        <a:xfrm>
          <a:off x="14592300" y="993267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47498</xdr:rowOff>
    </xdr:from>
    <xdr:to>
      <xdr:col>72</xdr:col>
      <xdr:colOff>38100</xdr:colOff>
      <xdr:row>57</xdr:row>
      <xdr:rowOff>149098</xdr:rowOff>
    </xdr:to>
    <xdr:sp macro="" textlink="">
      <xdr:nvSpPr>
        <xdr:cNvPr id="644" name="楕円 643">
          <a:extLst>
            <a:ext uri="{FF2B5EF4-FFF2-40B4-BE49-F238E27FC236}">
              <a16:creationId xmlns:a16="http://schemas.microsoft.com/office/drawing/2014/main" id="{CA28684A-1778-4270-BBC0-6ACB535E0AA7}"/>
            </a:ext>
          </a:extLst>
        </xdr:cNvPr>
        <xdr:cNvSpPr/>
      </xdr:nvSpPr>
      <xdr:spPr>
        <a:xfrm>
          <a:off x="13652500" y="98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98298</xdr:rowOff>
    </xdr:from>
    <xdr:to>
      <xdr:col>76</xdr:col>
      <xdr:colOff>114300</xdr:colOff>
      <xdr:row>57</xdr:row>
      <xdr:rowOff>160020</xdr:rowOff>
    </xdr:to>
    <xdr:cxnSp macro="">
      <xdr:nvCxnSpPr>
        <xdr:cNvPr id="645" name="直線コネクタ 644">
          <a:extLst>
            <a:ext uri="{FF2B5EF4-FFF2-40B4-BE49-F238E27FC236}">
              <a16:creationId xmlns:a16="http://schemas.microsoft.com/office/drawing/2014/main" id="{E30E0D33-1DFB-478B-9217-E1C2A460EC52}"/>
            </a:ext>
          </a:extLst>
        </xdr:cNvPr>
        <xdr:cNvCxnSpPr/>
      </xdr:nvCxnSpPr>
      <xdr:spPr>
        <a:xfrm>
          <a:off x="13703300" y="98709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159512</xdr:rowOff>
    </xdr:from>
    <xdr:to>
      <xdr:col>67</xdr:col>
      <xdr:colOff>101600</xdr:colOff>
      <xdr:row>57</xdr:row>
      <xdr:rowOff>89662</xdr:rowOff>
    </xdr:to>
    <xdr:sp macro="" textlink="">
      <xdr:nvSpPr>
        <xdr:cNvPr id="646" name="楕円 645">
          <a:extLst>
            <a:ext uri="{FF2B5EF4-FFF2-40B4-BE49-F238E27FC236}">
              <a16:creationId xmlns:a16="http://schemas.microsoft.com/office/drawing/2014/main" id="{EB8CAB02-1D82-4B0A-9040-1F44EF23C95E}"/>
            </a:ext>
          </a:extLst>
        </xdr:cNvPr>
        <xdr:cNvSpPr/>
      </xdr:nvSpPr>
      <xdr:spPr>
        <a:xfrm>
          <a:off x="12763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38862</xdr:rowOff>
    </xdr:from>
    <xdr:to>
      <xdr:col>71</xdr:col>
      <xdr:colOff>177800</xdr:colOff>
      <xdr:row>57</xdr:row>
      <xdr:rowOff>98298</xdr:rowOff>
    </xdr:to>
    <xdr:cxnSp macro="">
      <xdr:nvCxnSpPr>
        <xdr:cNvPr id="647" name="直線コネクタ 646">
          <a:extLst>
            <a:ext uri="{FF2B5EF4-FFF2-40B4-BE49-F238E27FC236}">
              <a16:creationId xmlns:a16="http://schemas.microsoft.com/office/drawing/2014/main" id="{1F3DBFA8-FCC2-468A-B345-05454865D1A9}"/>
            </a:ext>
          </a:extLst>
        </xdr:cNvPr>
        <xdr:cNvCxnSpPr/>
      </xdr:nvCxnSpPr>
      <xdr:spPr>
        <a:xfrm>
          <a:off x="12814300" y="9811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117365</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0B36D1BB-7F92-4B3D-AFD1-07D919F43044}"/>
            </a:ext>
          </a:extLst>
        </xdr:cNvPr>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2D3B93C9-BA1B-4EC0-83D9-0B6049F0DF93}"/>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E960B462-B07D-4CCF-BD18-2A4DAD638FEA}"/>
            </a:ext>
          </a:extLst>
        </xdr:cNvPr>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7B965EBD-7A0D-465F-8B3D-23086F4590C2}"/>
            </a:ext>
          </a:extLst>
        </xdr:cNvPr>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117619</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416B1502-FE1A-4ECC-8AED-7FBAE074EAB9}"/>
            </a:ext>
          </a:extLst>
        </xdr:cNvPr>
        <xdr:cNvSpPr txBox="1"/>
      </xdr:nvSpPr>
      <xdr:spPr>
        <a:xfrm>
          <a:off x="15266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30497</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B08F559D-9A2F-4F5D-9FE4-8C834CECC86A}"/>
            </a:ext>
          </a:extLst>
        </xdr:cNvPr>
        <xdr:cNvSpPr txBox="1"/>
      </xdr:nvSpPr>
      <xdr:spPr>
        <a:xfrm>
          <a:off x="14389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165625</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B95EB693-55D2-477D-9671-E614B0845FF8}"/>
            </a:ext>
          </a:extLst>
        </xdr:cNvPr>
        <xdr:cNvSpPr txBox="1"/>
      </xdr:nvSpPr>
      <xdr:spPr>
        <a:xfrm>
          <a:off x="13500744" y="959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80789</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4EDF9F4E-0982-438F-BA88-BB695A3AA09C}"/>
            </a:ext>
          </a:extLst>
        </xdr:cNvPr>
        <xdr:cNvSpPr txBox="1"/>
      </xdr:nvSpPr>
      <xdr:spPr>
        <a:xfrm>
          <a:off x="12611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6F38575F-C2B7-43EE-9118-1DE3D5E334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9C41E6FE-1169-4FCF-8F4E-1489D8B58C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52D1EDA7-C8F4-4E8E-86A1-FB72879990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78E4A87D-518E-4FD7-84CA-242D648333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2B096C52-12C1-46F1-B818-D6A0E9838C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AE1F6A01-F8F3-4F62-897A-28877A0DB2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8443AADD-75EE-4F1C-B006-5FA720B828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41C355CD-DA3B-4EBB-AF75-582D90D2C1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746CE6B8-F0EF-4B91-8FBE-ED338D979A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9012AF71-BF3D-47EF-9A5B-59A47C12D3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6" name="直線コネクタ 665">
          <a:extLst>
            <a:ext uri="{FF2B5EF4-FFF2-40B4-BE49-F238E27FC236}">
              <a16:creationId xmlns:a16="http://schemas.microsoft.com/office/drawing/2014/main" id="{5DFB2075-14DC-4AEE-9790-AE9EFFB3DB1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7" name="テキスト ボックス 666">
          <a:extLst>
            <a:ext uri="{FF2B5EF4-FFF2-40B4-BE49-F238E27FC236}">
              <a16:creationId xmlns:a16="http://schemas.microsoft.com/office/drawing/2014/main" id="{6DA22997-CCAE-4CCE-8F5F-DC549C2C82A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8" name="直線コネクタ 667">
          <a:extLst>
            <a:ext uri="{FF2B5EF4-FFF2-40B4-BE49-F238E27FC236}">
              <a16:creationId xmlns:a16="http://schemas.microsoft.com/office/drawing/2014/main" id="{4C670EAB-A88F-4AC7-A9C5-A6ADF9A3BCC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9" name="テキスト ボックス 668">
          <a:extLst>
            <a:ext uri="{FF2B5EF4-FFF2-40B4-BE49-F238E27FC236}">
              <a16:creationId xmlns:a16="http://schemas.microsoft.com/office/drawing/2014/main" id="{0BC729C5-6363-4596-982A-B5B1251FD24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0" name="直線コネクタ 669">
          <a:extLst>
            <a:ext uri="{FF2B5EF4-FFF2-40B4-BE49-F238E27FC236}">
              <a16:creationId xmlns:a16="http://schemas.microsoft.com/office/drawing/2014/main" id="{63467A38-27BB-411C-B115-00A504B300D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1" name="テキスト ボックス 670">
          <a:extLst>
            <a:ext uri="{FF2B5EF4-FFF2-40B4-BE49-F238E27FC236}">
              <a16:creationId xmlns:a16="http://schemas.microsoft.com/office/drawing/2014/main" id="{E3896C02-2A0C-4068-8894-3225B422653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2" name="直線コネクタ 671">
          <a:extLst>
            <a:ext uri="{FF2B5EF4-FFF2-40B4-BE49-F238E27FC236}">
              <a16:creationId xmlns:a16="http://schemas.microsoft.com/office/drawing/2014/main" id="{E96F8BCC-89AF-4579-A7CA-BFCC32A0231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3" name="テキスト ボックス 672">
          <a:extLst>
            <a:ext uri="{FF2B5EF4-FFF2-40B4-BE49-F238E27FC236}">
              <a16:creationId xmlns:a16="http://schemas.microsoft.com/office/drawing/2014/main" id="{1C29B6C5-3621-41F3-AA9C-FC0AE43B9B0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a:extLst>
            <a:ext uri="{FF2B5EF4-FFF2-40B4-BE49-F238E27FC236}">
              <a16:creationId xmlns:a16="http://schemas.microsoft.com/office/drawing/2014/main" id="{5050F591-3764-47E2-BB59-9E855ABC4D1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a:extLst>
            <a:ext uri="{FF2B5EF4-FFF2-40B4-BE49-F238E27FC236}">
              <a16:creationId xmlns:a16="http://schemas.microsoft.com/office/drawing/2014/main" id="{B1CC3908-F0C6-4FB1-AA74-00CF690014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a:extLst>
            <a:ext uri="{FF2B5EF4-FFF2-40B4-BE49-F238E27FC236}">
              <a16:creationId xmlns:a16="http://schemas.microsoft.com/office/drawing/2014/main" id="{682D6ACE-BF8A-4465-AB43-E2BE7DC103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677" name="直線コネクタ 676">
          <a:extLst>
            <a:ext uri="{FF2B5EF4-FFF2-40B4-BE49-F238E27FC236}">
              <a16:creationId xmlns:a16="http://schemas.microsoft.com/office/drawing/2014/main" id="{5A8CC7F9-0482-4E31-8F05-108940424311}"/>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78" name="【保健センター・保健所】&#10;一人当たり面積最小値テキスト">
          <a:extLst>
            <a:ext uri="{FF2B5EF4-FFF2-40B4-BE49-F238E27FC236}">
              <a16:creationId xmlns:a16="http://schemas.microsoft.com/office/drawing/2014/main" id="{1085CCAC-CAFC-414C-A947-507E3871ACA1}"/>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79" name="直線コネクタ 678">
          <a:extLst>
            <a:ext uri="{FF2B5EF4-FFF2-40B4-BE49-F238E27FC236}">
              <a16:creationId xmlns:a16="http://schemas.microsoft.com/office/drawing/2014/main" id="{8AE4C46B-88EB-4D60-AB2B-4009E3BA9B6E}"/>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680" name="【保健センター・保健所】&#10;一人当たり面積最大値テキスト">
          <a:extLst>
            <a:ext uri="{FF2B5EF4-FFF2-40B4-BE49-F238E27FC236}">
              <a16:creationId xmlns:a16="http://schemas.microsoft.com/office/drawing/2014/main" id="{C44A0335-CEB3-466D-8174-598D75EB5AD2}"/>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681" name="直線コネクタ 680">
          <a:extLst>
            <a:ext uri="{FF2B5EF4-FFF2-40B4-BE49-F238E27FC236}">
              <a16:creationId xmlns:a16="http://schemas.microsoft.com/office/drawing/2014/main" id="{AB8BDBCE-B389-438A-AC8C-A954DEC42CAD}"/>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682" name="【保健センター・保健所】&#10;一人当たり面積平均値テキスト">
          <a:extLst>
            <a:ext uri="{FF2B5EF4-FFF2-40B4-BE49-F238E27FC236}">
              <a16:creationId xmlns:a16="http://schemas.microsoft.com/office/drawing/2014/main" id="{24D9352C-719E-481A-8409-5F66B5776A18}"/>
            </a:ext>
          </a:extLst>
        </xdr:cNvPr>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683" name="フローチャート: 判断 682">
          <a:extLst>
            <a:ext uri="{FF2B5EF4-FFF2-40B4-BE49-F238E27FC236}">
              <a16:creationId xmlns:a16="http://schemas.microsoft.com/office/drawing/2014/main" id="{B24C516A-234A-4B0E-8270-B1CD8B0C5B71}"/>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684" name="フローチャート: 判断 683">
          <a:extLst>
            <a:ext uri="{FF2B5EF4-FFF2-40B4-BE49-F238E27FC236}">
              <a16:creationId xmlns:a16="http://schemas.microsoft.com/office/drawing/2014/main" id="{F10196F0-B000-4ED8-81A7-15586FBDED56}"/>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85" name="フローチャート: 判断 684">
          <a:extLst>
            <a:ext uri="{FF2B5EF4-FFF2-40B4-BE49-F238E27FC236}">
              <a16:creationId xmlns:a16="http://schemas.microsoft.com/office/drawing/2014/main" id="{03F8EB1A-B254-4597-883C-BBA278E81737}"/>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686" name="フローチャート: 判断 685">
          <a:extLst>
            <a:ext uri="{FF2B5EF4-FFF2-40B4-BE49-F238E27FC236}">
              <a16:creationId xmlns:a16="http://schemas.microsoft.com/office/drawing/2014/main" id="{5CF6C747-3B27-40A2-BA61-BCC81D6EDFB5}"/>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87" name="フローチャート: 判断 686">
          <a:extLst>
            <a:ext uri="{FF2B5EF4-FFF2-40B4-BE49-F238E27FC236}">
              <a16:creationId xmlns:a16="http://schemas.microsoft.com/office/drawing/2014/main" id="{D6621758-79F1-4611-ABA6-1CAF45FD3D98}"/>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798145F3-2B94-47DE-BF11-6E0E7B188F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C997D7E2-D6DF-4CF6-9472-F88089EE39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0307BA4-610E-4456-8723-879F41DB0A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CD47FCFA-5229-4033-B567-E11C2C94A07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C4600DB6-DF7B-4F1C-A913-68654ECD26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693" name="楕円 692">
          <a:extLst>
            <a:ext uri="{FF2B5EF4-FFF2-40B4-BE49-F238E27FC236}">
              <a16:creationId xmlns:a16="http://schemas.microsoft.com/office/drawing/2014/main" id="{5B4273EA-0E77-415B-B5FA-BBB7A9914457}"/>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150385</xdr:rowOff>
    </xdr:from>
    <xdr:ext cx="469744" cy="259045"/>
    <xdr:sp macro="" textlink="">
      <xdr:nvSpPr>
        <xdr:cNvPr id="694" name="【保健センター・保健所】&#10;一人当たり面積該当値テキスト">
          <a:extLst>
            <a:ext uri="{FF2B5EF4-FFF2-40B4-BE49-F238E27FC236}">
              <a16:creationId xmlns:a16="http://schemas.microsoft.com/office/drawing/2014/main" id="{29BC4248-CA8B-4AAB-B833-EF9EAED6423F}"/>
            </a:ext>
          </a:extLst>
        </xdr:cNvPr>
        <xdr:cNvSpPr txBox="1"/>
      </xdr:nvSpPr>
      <xdr:spPr>
        <a:xfrm>
          <a:off x="22199600" y="1043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134366</xdr:rowOff>
    </xdr:from>
    <xdr:to>
      <xdr:col>112</xdr:col>
      <xdr:colOff>38100</xdr:colOff>
      <xdr:row>62</xdr:row>
      <xdr:rowOff>64516</xdr:rowOff>
    </xdr:to>
    <xdr:sp macro="" textlink="">
      <xdr:nvSpPr>
        <xdr:cNvPr id="695" name="楕円 694">
          <a:extLst>
            <a:ext uri="{FF2B5EF4-FFF2-40B4-BE49-F238E27FC236}">
              <a16:creationId xmlns:a16="http://schemas.microsoft.com/office/drawing/2014/main" id="{E7A4CF39-EAD2-40DC-8F52-1BE6C306F604}"/>
            </a:ext>
          </a:extLst>
        </xdr:cNvPr>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13716</xdr:rowOff>
    </xdr:to>
    <xdr:cxnSp macro="">
      <xdr:nvCxnSpPr>
        <xdr:cNvPr id="696" name="直線コネクタ 695">
          <a:extLst>
            <a:ext uri="{FF2B5EF4-FFF2-40B4-BE49-F238E27FC236}">
              <a16:creationId xmlns:a16="http://schemas.microsoft.com/office/drawing/2014/main" id="{FA456615-F645-4894-990E-2EDCD2DC8641}"/>
            </a:ext>
          </a:extLst>
        </xdr:cNvPr>
        <xdr:cNvCxnSpPr/>
      </xdr:nvCxnSpPr>
      <xdr:spPr>
        <a:xfrm flipV="1">
          <a:off x="21323300" y="1063675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136652</xdr:rowOff>
    </xdr:from>
    <xdr:to>
      <xdr:col>107</xdr:col>
      <xdr:colOff>101600</xdr:colOff>
      <xdr:row>62</xdr:row>
      <xdr:rowOff>66802</xdr:rowOff>
    </xdr:to>
    <xdr:sp macro="" textlink="">
      <xdr:nvSpPr>
        <xdr:cNvPr id="697" name="楕円 696">
          <a:extLst>
            <a:ext uri="{FF2B5EF4-FFF2-40B4-BE49-F238E27FC236}">
              <a16:creationId xmlns:a16="http://schemas.microsoft.com/office/drawing/2014/main" id="{A14A6AB1-93B4-475D-9634-3CD01D1DE326}"/>
            </a:ext>
          </a:extLst>
        </xdr:cNvPr>
        <xdr:cNvSpPr/>
      </xdr:nvSpPr>
      <xdr:spPr>
        <a:xfrm>
          <a:off x="20383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xdr:rowOff>
    </xdr:from>
    <xdr:to>
      <xdr:col>111</xdr:col>
      <xdr:colOff>177800</xdr:colOff>
      <xdr:row>62</xdr:row>
      <xdr:rowOff>16002</xdr:rowOff>
    </xdr:to>
    <xdr:cxnSp macro="">
      <xdr:nvCxnSpPr>
        <xdr:cNvPr id="698" name="直線コネクタ 697">
          <a:extLst>
            <a:ext uri="{FF2B5EF4-FFF2-40B4-BE49-F238E27FC236}">
              <a16:creationId xmlns:a16="http://schemas.microsoft.com/office/drawing/2014/main" id="{52347E05-342C-45F4-8DE5-E1E13C46832F}"/>
            </a:ext>
          </a:extLst>
        </xdr:cNvPr>
        <xdr:cNvCxnSpPr/>
      </xdr:nvCxnSpPr>
      <xdr:spPr>
        <a:xfrm flipV="1">
          <a:off x="20434300" y="106436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141224</xdr:rowOff>
    </xdr:from>
    <xdr:to>
      <xdr:col>102</xdr:col>
      <xdr:colOff>165100</xdr:colOff>
      <xdr:row>62</xdr:row>
      <xdr:rowOff>71374</xdr:rowOff>
    </xdr:to>
    <xdr:sp macro="" textlink="">
      <xdr:nvSpPr>
        <xdr:cNvPr id="699" name="楕円 698">
          <a:extLst>
            <a:ext uri="{FF2B5EF4-FFF2-40B4-BE49-F238E27FC236}">
              <a16:creationId xmlns:a16="http://schemas.microsoft.com/office/drawing/2014/main" id="{DE62CAEF-3177-4887-90F0-5C123CA74DF8}"/>
            </a:ext>
          </a:extLst>
        </xdr:cNvPr>
        <xdr:cNvSpPr/>
      </xdr:nvSpPr>
      <xdr:spPr>
        <a:xfrm>
          <a:off x="19494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xdr:rowOff>
    </xdr:from>
    <xdr:to>
      <xdr:col>107</xdr:col>
      <xdr:colOff>50800</xdr:colOff>
      <xdr:row>62</xdr:row>
      <xdr:rowOff>20574</xdr:rowOff>
    </xdr:to>
    <xdr:cxnSp macro="">
      <xdr:nvCxnSpPr>
        <xdr:cNvPr id="700" name="直線コネクタ 699">
          <a:extLst>
            <a:ext uri="{FF2B5EF4-FFF2-40B4-BE49-F238E27FC236}">
              <a16:creationId xmlns:a16="http://schemas.microsoft.com/office/drawing/2014/main" id="{6B875172-12A6-4965-87BE-7B38F70602C4}"/>
            </a:ext>
          </a:extLst>
        </xdr:cNvPr>
        <xdr:cNvCxnSpPr/>
      </xdr:nvCxnSpPr>
      <xdr:spPr>
        <a:xfrm flipV="1">
          <a:off x="19545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148082</xdr:rowOff>
    </xdr:from>
    <xdr:to>
      <xdr:col>98</xdr:col>
      <xdr:colOff>38100</xdr:colOff>
      <xdr:row>62</xdr:row>
      <xdr:rowOff>78232</xdr:rowOff>
    </xdr:to>
    <xdr:sp macro="" textlink="">
      <xdr:nvSpPr>
        <xdr:cNvPr id="701" name="楕円 700">
          <a:extLst>
            <a:ext uri="{FF2B5EF4-FFF2-40B4-BE49-F238E27FC236}">
              <a16:creationId xmlns:a16="http://schemas.microsoft.com/office/drawing/2014/main" id="{69610496-A6B7-45F2-83B7-34EB540CDC69}"/>
            </a:ext>
          </a:extLst>
        </xdr:cNvPr>
        <xdr:cNvSpPr/>
      </xdr:nvSpPr>
      <xdr:spPr>
        <a:xfrm>
          <a:off x="18605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20574</xdr:rowOff>
    </xdr:from>
    <xdr:to>
      <xdr:col>102</xdr:col>
      <xdr:colOff>114300</xdr:colOff>
      <xdr:row>62</xdr:row>
      <xdr:rowOff>27432</xdr:rowOff>
    </xdr:to>
    <xdr:cxnSp macro="">
      <xdr:nvCxnSpPr>
        <xdr:cNvPr id="702" name="直線コネクタ 701">
          <a:extLst>
            <a:ext uri="{FF2B5EF4-FFF2-40B4-BE49-F238E27FC236}">
              <a16:creationId xmlns:a16="http://schemas.microsoft.com/office/drawing/2014/main" id="{C106A919-E1CF-4544-A3D5-940FBE62E0F7}"/>
            </a:ext>
          </a:extLst>
        </xdr:cNvPr>
        <xdr:cNvCxnSpPr/>
      </xdr:nvCxnSpPr>
      <xdr:spPr>
        <a:xfrm flipV="1">
          <a:off x="18656300" y="106504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80789</xdr:rowOff>
    </xdr:from>
    <xdr:ext cx="469744" cy="259045"/>
    <xdr:sp macro="" textlink="">
      <xdr:nvSpPr>
        <xdr:cNvPr id="703" name="n_1aveValue【保健センター・保健所】&#10;一人当たり面積">
          <a:extLst>
            <a:ext uri="{FF2B5EF4-FFF2-40B4-BE49-F238E27FC236}">
              <a16:creationId xmlns:a16="http://schemas.microsoft.com/office/drawing/2014/main" id="{70A85172-BF76-41ED-894A-1A68CED7C847}"/>
            </a:ext>
          </a:extLst>
        </xdr:cNvPr>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704" name="n_2aveValue【保健センター・保健所】&#10;一人当たり面積">
          <a:extLst>
            <a:ext uri="{FF2B5EF4-FFF2-40B4-BE49-F238E27FC236}">
              <a16:creationId xmlns:a16="http://schemas.microsoft.com/office/drawing/2014/main" id="{6D14AB95-A8B5-4D0C-8E8D-C36A5315A292}"/>
            </a:ext>
          </a:extLst>
        </xdr:cNvPr>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705" name="n_3aveValue【保健センター・保健所】&#10;一人当たり面積">
          <a:extLst>
            <a:ext uri="{FF2B5EF4-FFF2-40B4-BE49-F238E27FC236}">
              <a16:creationId xmlns:a16="http://schemas.microsoft.com/office/drawing/2014/main" id="{B12B5245-EAF7-47B9-962C-EAF71AE820F8}"/>
            </a:ext>
          </a:extLst>
        </xdr:cNvPr>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706" name="n_4aveValue【保健センター・保健所】&#10;一人当たり面積">
          <a:extLst>
            <a:ext uri="{FF2B5EF4-FFF2-40B4-BE49-F238E27FC236}">
              <a16:creationId xmlns:a16="http://schemas.microsoft.com/office/drawing/2014/main" id="{CA6B362B-2D8F-4ADB-8E03-7A5320503D56}"/>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81043</xdr:rowOff>
    </xdr:from>
    <xdr:ext cx="469744" cy="259045"/>
    <xdr:sp macro="" textlink="">
      <xdr:nvSpPr>
        <xdr:cNvPr id="707" name="n_1mainValue【保健センター・保健所】&#10;一人当たり面積">
          <a:extLst>
            <a:ext uri="{FF2B5EF4-FFF2-40B4-BE49-F238E27FC236}">
              <a16:creationId xmlns:a16="http://schemas.microsoft.com/office/drawing/2014/main" id="{C74ADBB3-B759-4F6A-8C35-AED5A00E2D94}"/>
            </a:ext>
          </a:extLst>
        </xdr:cNvPr>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83329</xdr:rowOff>
    </xdr:from>
    <xdr:ext cx="469744" cy="259045"/>
    <xdr:sp macro="" textlink="">
      <xdr:nvSpPr>
        <xdr:cNvPr id="708" name="n_2mainValue【保健センター・保健所】&#10;一人当たり面積">
          <a:extLst>
            <a:ext uri="{FF2B5EF4-FFF2-40B4-BE49-F238E27FC236}">
              <a16:creationId xmlns:a16="http://schemas.microsoft.com/office/drawing/2014/main" id="{82A0FB64-561C-446B-820F-2B66B1DD0C93}"/>
            </a:ext>
          </a:extLst>
        </xdr:cNvPr>
        <xdr:cNvSpPr txBox="1"/>
      </xdr:nvSpPr>
      <xdr:spPr>
        <a:xfrm>
          <a:off x="201994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87901</xdr:rowOff>
    </xdr:from>
    <xdr:ext cx="469744" cy="259045"/>
    <xdr:sp macro="" textlink="">
      <xdr:nvSpPr>
        <xdr:cNvPr id="709" name="n_3mainValue【保健センター・保健所】&#10;一人当たり面積">
          <a:extLst>
            <a:ext uri="{FF2B5EF4-FFF2-40B4-BE49-F238E27FC236}">
              <a16:creationId xmlns:a16="http://schemas.microsoft.com/office/drawing/2014/main" id="{225E1F93-2F24-448A-BB97-258521277A63}"/>
            </a:ext>
          </a:extLst>
        </xdr:cNvPr>
        <xdr:cNvSpPr txBox="1"/>
      </xdr:nvSpPr>
      <xdr:spPr>
        <a:xfrm>
          <a:off x="19310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0" name="n_4mainValue【保健センター・保健所】&#10;一人当たり面積">
          <a:extLst>
            <a:ext uri="{FF2B5EF4-FFF2-40B4-BE49-F238E27FC236}">
              <a16:creationId xmlns:a16="http://schemas.microsoft.com/office/drawing/2014/main" id="{4A2D46DF-16FE-48A5-962D-D31B3114DD94}"/>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16BECA16-BD8F-45F5-8FB5-9A870CD556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7703D280-603E-4561-9CA9-37FAF9498C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53F61DC2-7EDF-4136-BE43-E0C6E6EF44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1011A7C8-A30F-446F-A266-67EBC1F9DD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BFF0CFC7-C2E6-407F-A72F-7505B77C48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7E5001BD-0D65-4338-9E19-EC970A0E54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FF111A5A-D6D9-42A7-BDDB-5ACD9FF0BE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44CEE507-B541-4ED5-A6D4-E4264CCC4E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9EF73106-FE81-4431-98E0-CABCC3B125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BB579A45-31C9-488D-8DFD-AE518432BBE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263DA038-056D-45F5-8948-2D973AC8FC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22" name="直線コネクタ 721">
          <a:extLst>
            <a:ext uri="{FF2B5EF4-FFF2-40B4-BE49-F238E27FC236}">
              <a16:creationId xmlns:a16="http://schemas.microsoft.com/office/drawing/2014/main" id="{778CDD15-9587-4DC7-B83A-407BCCC10556}"/>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23" name="テキスト ボックス 722">
          <a:extLst>
            <a:ext uri="{FF2B5EF4-FFF2-40B4-BE49-F238E27FC236}">
              <a16:creationId xmlns:a16="http://schemas.microsoft.com/office/drawing/2014/main" id="{A989E797-41B5-456B-9B7B-554D69FC1731}"/>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24" name="直線コネクタ 723">
          <a:extLst>
            <a:ext uri="{FF2B5EF4-FFF2-40B4-BE49-F238E27FC236}">
              <a16:creationId xmlns:a16="http://schemas.microsoft.com/office/drawing/2014/main" id="{F357D230-31AE-44AE-8051-F83C5BD72008}"/>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25" name="テキスト ボックス 724">
          <a:extLst>
            <a:ext uri="{FF2B5EF4-FFF2-40B4-BE49-F238E27FC236}">
              <a16:creationId xmlns:a16="http://schemas.microsoft.com/office/drawing/2014/main" id="{CCB5E998-ED8D-4CE4-B39E-206B92585C9A}"/>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26" name="直線コネクタ 725">
          <a:extLst>
            <a:ext uri="{FF2B5EF4-FFF2-40B4-BE49-F238E27FC236}">
              <a16:creationId xmlns:a16="http://schemas.microsoft.com/office/drawing/2014/main" id="{9EF795AA-71E7-4020-9A31-AC0C6A8064DE}"/>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27" name="テキスト ボックス 726">
          <a:extLst>
            <a:ext uri="{FF2B5EF4-FFF2-40B4-BE49-F238E27FC236}">
              <a16:creationId xmlns:a16="http://schemas.microsoft.com/office/drawing/2014/main" id="{7580D5AF-40CB-4120-92B6-82ED57555EC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642888C0-4F83-4AD7-B124-E828DC82EEF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6227E5AD-883E-4CD4-9D80-EABDEAB2217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0" name="直線コネクタ 729">
          <a:extLst>
            <a:ext uri="{FF2B5EF4-FFF2-40B4-BE49-F238E27FC236}">
              <a16:creationId xmlns:a16="http://schemas.microsoft.com/office/drawing/2014/main" id="{3C0E31DC-9752-4FDD-9F0B-3B7DBA5E198E}"/>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31" name="テキスト ボックス 730">
          <a:extLst>
            <a:ext uri="{FF2B5EF4-FFF2-40B4-BE49-F238E27FC236}">
              <a16:creationId xmlns:a16="http://schemas.microsoft.com/office/drawing/2014/main" id="{06631801-F32A-4219-840A-2B437752FCCD}"/>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32" name="直線コネクタ 731">
          <a:extLst>
            <a:ext uri="{FF2B5EF4-FFF2-40B4-BE49-F238E27FC236}">
              <a16:creationId xmlns:a16="http://schemas.microsoft.com/office/drawing/2014/main" id="{1E8FC39B-D8BA-4132-BCEC-52D378900689}"/>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33" name="テキスト ボックス 732">
          <a:extLst>
            <a:ext uri="{FF2B5EF4-FFF2-40B4-BE49-F238E27FC236}">
              <a16:creationId xmlns:a16="http://schemas.microsoft.com/office/drawing/2014/main" id="{08ADF0A9-9AF9-4E24-9174-14EF4E2003DD}"/>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34" name="直線コネクタ 733">
          <a:extLst>
            <a:ext uri="{FF2B5EF4-FFF2-40B4-BE49-F238E27FC236}">
              <a16:creationId xmlns:a16="http://schemas.microsoft.com/office/drawing/2014/main" id="{5961F852-7261-4587-874E-BB855D6865C2}"/>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35" name="テキスト ボックス 734">
          <a:extLst>
            <a:ext uri="{FF2B5EF4-FFF2-40B4-BE49-F238E27FC236}">
              <a16:creationId xmlns:a16="http://schemas.microsoft.com/office/drawing/2014/main" id="{978CF363-7FEF-42A5-84AE-8E0CB9631755}"/>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A45DBEBB-A161-428B-B170-C2F58C10A1A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7" name="テキスト ボックス 736">
          <a:extLst>
            <a:ext uri="{FF2B5EF4-FFF2-40B4-BE49-F238E27FC236}">
              <a16:creationId xmlns:a16="http://schemas.microsoft.com/office/drawing/2014/main" id="{8E05CA96-05EB-426B-95FD-CA01FFE81172}"/>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CDA0398B-14B8-4CFA-B105-74EF65BAD0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739" name="直線コネクタ 738">
          <a:extLst>
            <a:ext uri="{FF2B5EF4-FFF2-40B4-BE49-F238E27FC236}">
              <a16:creationId xmlns:a16="http://schemas.microsoft.com/office/drawing/2014/main" id="{EAF21B03-2748-48DB-B778-7A17A83E964F}"/>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EF28B18B-12A9-462E-9252-D756D93D15CC}"/>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741" name="直線コネクタ 740">
          <a:extLst>
            <a:ext uri="{FF2B5EF4-FFF2-40B4-BE49-F238E27FC236}">
              <a16:creationId xmlns:a16="http://schemas.microsoft.com/office/drawing/2014/main" id="{9CD14D14-94AD-4BC8-AC3B-176E869B1904}"/>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95452135-7812-4FD5-8B0D-CAF01845A3C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743" name="直線コネクタ 742">
          <a:extLst>
            <a:ext uri="{FF2B5EF4-FFF2-40B4-BE49-F238E27FC236}">
              <a16:creationId xmlns:a16="http://schemas.microsoft.com/office/drawing/2014/main" id="{E7ABF3EE-60DD-48EF-B2F0-391E222C4C16}"/>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29015A94-D861-4ECB-8E92-589CB03B0182}"/>
            </a:ext>
          </a:extLst>
        </xdr:cNvPr>
        <xdr:cNvSpPr txBox="1"/>
      </xdr:nvSpPr>
      <xdr:spPr>
        <a:xfrm>
          <a:off x="16357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45" name="フローチャート: 判断 744">
          <a:extLst>
            <a:ext uri="{FF2B5EF4-FFF2-40B4-BE49-F238E27FC236}">
              <a16:creationId xmlns:a16="http://schemas.microsoft.com/office/drawing/2014/main" id="{A942E223-66DC-4E26-8C62-E6A505289B9F}"/>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46" name="フローチャート: 判断 745">
          <a:extLst>
            <a:ext uri="{FF2B5EF4-FFF2-40B4-BE49-F238E27FC236}">
              <a16:creationId xmlns:a16="http://schemas.microsoft.com/office/drawing/2014/main" id="{47583C26-9344-4323-B678-1E64DF4794B9}"/>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747" name="フローチャート: 判断 746">
          <a:extLst>
            <a:ext uri="{FF2B5EF4-FFF2-40B4-BE49-F238E27FC236}">
              <a16:creationId xmlns:a16="http://schemas.microsoft.com/office/drawing/2014/main" id="{9E877202-45B2-4065-B495-8FF1366717F4}"/>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748" name="フローチャート: 判断 747">
          <a:extLst>
            <a:ext uri="{FF2B5EF4-FFF2-40B4-BE49-F238E27FC236}">
              <a16:creationId xmlns:a16="http://schemas.microsoft.com/office/drawing/2014/main" id="{0700D7A4-751A-4236-94A4-028E24411F2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749" name="フローチャート: 判断 748">
          <a:extLst>
            <a:ext uri="{FF2B5EF4-FFF2-40B4-BE49-F238E27FC236}">
              <a16:creationId xmlns:a16="http://schemas.microsoft.com/office/drawing/2014/main" id="{A1A22055-24B5-4DFB-9273-26D620EA1D53}"/>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E697E8A-2FA9-4420-A065-2359CE5639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C928AC0-1D26-4792-BA64-6337BAB3229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1953375-B627-4A3C-B3BB-3A0D8F4B69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FC791C06-E58B-48AE-890A-E67E03EA36F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D54F595-60F5-45CE-A46D-7DCF7DB1A0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133032</xdr:rowOff>
    </xdr:from>
    <xdr:to>
      <xdr:col>85</xdr:col>
      <xdr:colOff>177800</xdr:colOff>
      <xdr:row>83</xdr:row>
      <xdr:rowOff>63182</xdr:rowOff>
    </xdr:to>
    <xdr:sp macro="" textlink="">
      <xdr:nvSpPr>
        <xdr:cNvPr id="755" name="楕円 754">
          <a:extLst>
            <a:ext uri="{FF2B5EF4-FFF2-40B4-BE49-F238E27FC236}">
              <a16:creationId xmlns:a16="http://schemas.microsoft.com/office/drawing/2014/main" id="{A4DD1456-BB8B-4762-824C-A728194555E5}"/>
            </a:ext>
          </a:extLst>
        </xdr:cNvPr>
        <xdr:cNvSpPr/>
      </xdr:nvSpPr>
      <xdr:spPr>
        <a:xfrm>
          <a:off x="162687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111459</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9092D10B-DA78-4141-82DD-F73B4A51A54D}"/>
            </a:ext>
          </a:extLst>
        </xdr:cNvPr>
        <xdr:cNvSpPr txBox="1"/>
      </xdr:nvSpPr>
      <xdr:spPr>
        <a:xfrm>
          <a:off x="16357600" y="1417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110173</xdr:rowOff>
    </xdr:from>
    <xdr:to>
      <xdr:col>81</xdr:col>
      <xdr:colOff>101600</xdr:colOff>
      <xdr:row>83</xdr:row>
      <xdr:rowOff>40323</xdr:rowOff>
    </xdr:to>
    <xdr:sp macro="" textlink="">
      <xdr:nvSpPr>
        <xdr:cNvPr id="757" name="楕円 756">
          <a:extLst>
            <a:ext uri="{FF2B5EF4-FFF2-40B4-BE49-F238E27FC236}">
              <a16:creationId xmlns:a16="http://schemas.microsoft.com/office/drawing/2014/main" id="{299DA4C3-3ADA-4207-AFC2-D4924A95CA68}"/>
            </a:ext>
          </a:extLst>
        </xdr:cNvPr>
        <xdr:cNvSpPr/>
      </xdr:nvSpPr>
      <xdr:spPr>
        <a:xfrm>
          <a:off x="15430500" y="1416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160973</xdr:rowOff>
    </xdr:from>
    <xdr:to>
      <xdr:col>85</xdr:col>
      <xdr:colOff>127000</xdr:colOff>
      <xdr:row>83</xdr:row>
      <xdr:rowOff>12382</xdr:rowOff>
    </xdr:to>
    <xdr:cxnSp macro="">
      <xdr:nvCxnSpPr>
        <xdr:cNvPr id="758" name="直線コネクタ 757">
          <a:extLst>
            <a:ext uri="{FF2B5EF4-FFF2-40B4-BE49-F238E27FC236}">
              <a16:creationId xmlns:a16="http://schemas.microsoft.com/office/drawing/2014/main" id="{B75C22B2-30D4-450D-9ACB-91D55C8228AB}"/>
            </a:ext>
          </a:extLst>
        </xdr:cNvPr>
        <xdr:cNvCxnSpPr/>
      </xdr:nvCxnSpPr>
      <xdr:spPr>
        <a:xfrm>
          <a:off x="15481300" y="142198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1588</xdr:rowOff>
    </xdr:from>
    <xdr:to>
      <xdr:col>76</xdr:col>
      <xdr:colOff>165100</xdr:colOff>
      <xdr:row>82</xdr:row>
      <xdr:rowOff>103188</xdr:rowOff>
    </xdr:to>
    <xdr:sp macro="" textlink="">
      <xdr:nvSpPr>
        <xdr:cNvPr id="759" name="楕円 758">
          <a:extLst>
            <a:ext uri="{FF2B5EF4-FFF2-40B4-BE49-F238E27FC236}">
              <a16:creationId xmlns:a16="http://schemas.microsoft.com/office/drawing/2014/main" id="{9AF5C9E3-6F0D-43D2-AA3A-FE07669A1935}"/>
            </a:ext>
          </a:extLst>
        </xdr:cNvPr>
        <xdr:cNvSpPr/>
      </xdr:nvSpPr>
      <xdr:spPr>
        <a:xfrm>
          <a:off x="14541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52388</xdr:rowOff>
    </xdr:from>
    <xdr:to>
      <xdr:col>81</xdr:col>
      <xdr:colOff>50800</xdr:colOff>
      <xdr:row>82</xdr:row>
      <xdr:rowOff>160973</xdr:rowOff>
    </xdr:to>
    <xdr:cxnSp macro="">
      <xdr:nvCxnSpPr>
        <xdr:cNvPr id="760" name="直線コネクタ 759">
          <a:extLst>
            <a:ext uri="{FF2B5EF4-FFF2-40B4-BE49-F238E27FC236}">
              <a16:creationId xmlns:a16="http://schemas.microsoft.com/office/drawing/2014/main" id="{3995C88F-CA11-4732-B2C3-9FE3D4CC3D40}"/>
            </a:ext>
          </a:extLst>
        </xdr:cNvPr>
        <xdr:cNvCxnSpPr/>
      </xdr:nvCxnSpPr>
      <xdr:spPr>
        <a:xfrm>
          <a:off x="14592300" y="141112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141605</xdr:rowOff>
    </xdr:from>
    <xdr:to>
      <xdr:col>72</xdr:col>
      <xdr:colOff>38100</xdr:colOff>
      <xdr:row>82</xdr:row>
      <xdr:rowOff>71755</xdr:rowOff>
    </xdr:to>
    <xdr:sp macro="" textlink="">
      <xdr:nvSpPr>
        <xdr:cNvPr id="761" name="楕円 760">
          <a:extLst>
            <a:ext uri="{FF2B5EF4-FFF2-40B4-BE49-F238E27FC236}">
              <a16:creationId xmlns:a16="http://schemas.microsoft.com/office/drawing/2014/main" id="{271AA30A-5BC3-451A-B762-FFD9C8A9D0C1}"/>
            </a:ext>
          </a:extLst>
        </xdr:cNvPr>
        <xdr:cNvSpPr/>
      </xdr:nvSpPr>
      <xdr:spPr>
        <a:xfrm>
          <a:off x="13652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20955</xdr:rowOff>
    </xdr:from>
    <xdr:to>
      <xdr:col>76</xdr:col>
      <xdr:colOff>114300</xdr:colOff>
      <xdr:row>82</xdr:row>
      <xdr:rowOff>52388</xdr:rowOff>
    </xdr:to>
    <xdr:cxnSp macro="">
      <xdr:nvCxnSpPr>
        <xdr:cNvPr id="762" name="直線コネクタ 761">
          <a:extLst>
            <a:ext uri="{FF2B5EF4-FFF2-40B4-BE49-F238E27FC236}">
              <a16:creationId xmlns:a16="http://schemas.microsoft.com/office/drawing/2014/main" id="{BAF8AA3E-8C77-410F-80EE-D8BED4E57A8E}"/>
            </a:ext>
          </a:extLst>
        </xdr:cNvPr>
        <xdr:cNvCxnSpPr/>
      </xdr:nvCxnSpPr>
      <xdr:spPr>
        <a:xfrm>
          <a:off x="13703300" y="1407985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70168</xdr:rowOff>
    </xdr:from>
    <xdr:to>
      <xdr:col>67</xdr:col>
      <xdr:colOff>101600</xdr:colOff>
      <xdr:row>82</xdr:row>
      <xdr:rowOff>318</xdr:rowOff>
    </xdr:to>
    <xdr:sp macro="" textlink="">
      <xdr:nvSpPr>
        <xdr:cNvPr id="763" name="楕円 762">
          <a:extLst>
            <a:ext uri="{FF2B5EF4-FFF2-40B4-BE49-F238E27FC236}">
              <a16:creationId xmlns:a16="http://schemas.microsoft.com/office/drawing/2014/main" id="{B7DEFEEA-5F60-4C98-85D5-944220F5833A}"/>
            </a:ext>
          </a:extLst>
        </xdr:cNvPr>
        <xdr:cNvSpPr/>
      </xdr:nvSpPr>
      <xdr:spPr>
        <a:xfrm>
          <a:off x="12763500" y="139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120968</xdr:rowOff>
    </xdr:from>
    <xdr:to>
      <xdr:col>71</xdr:col>
      <xdr:colOff>177800</xdr:colOff>
      <xdr:row>82</xdr:row>
      <xdr:rowOff>20955</xdr:rowOff>
    </xdr:to>
    <xdr:cxnSp macro="">
      <xdr:nvCxnSpPr>
        <xdr:cNvPr id="764" name="直線コネクタ 763">
          <a:extLst>
            <a:ext uri="{FF2B5EF4-FFF2-40B4-BE49-F238E27FC236}">
              <a16:creationId xmlns:a16="http://schemas.microsoft.com/office/drawing/2014/main" id="{0C953FB9-0A35-471C-A27E-DECFA477BC7E}"/>
            </a:ext>
          </a:extLst>
        </xdr:cNvPr>
        <xdr:cNvCxnSpPr/>
      </xdr:nvCxnSpPr>
      <xdr:spPr>
        <a:xfrm>
          <a:off x="12814300" y="1400841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5" name="n_1aveValue【消防施設】&#10;有形固定資産減価償却率">
          <a:extLst>
            <a:ext uri="{FF2B5EF4-FFF2-40B4-BE49-F238E27FC236}">
              <a16:creationId xmlns:a16="http://schemas.microsoft.com/office/drawing/2014/main" id="{0E2D27B9-8F86-4E8E-9D5E-B7DB1AB7F4E7}"/>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66" name="n_2aveValue【消防施設】&#10;有形固定資産減価償却率">
          <a:extLst>
            <a:ext uri="{FF2B5EF4-FFF2-40B4-BE49-F238E27FC236}">
              <a16:creationId xmlns:a16="http://schemas.microsoft.com/office/drawing/2014/main" id="{D2C4EB04-423E-4AAA-A989-ABF1348A58A5}"/>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767" name="n_3aveValue【消防施設】&#10;有形固定資産減価償却率">
          <a:extLst>
            <a:ext uri="{FF2B5EF4-FFF2-40B4-BE49-F238E27FC236}">
              <a16:creationId xmlns:a16="http://schemas.microsoft.com/office/drawing/2014/main" id="{AC7678A4-C471-4635-BC74-B2E6DC1389F4}"/>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768" name="n_4aveValue【消防施設】&#10;有形固定資産減価償却率">
          <a:extLst>
            <a:ext uri="{FF2B5EF4-FFF2-40B4-BE49-F238E27FC236}">
              <a16:creationId xmlns:a16="http://schemas.microsoft.com/office/drawing/2014/main" id="{846ED809-131F-4C0D-8463-3B85858B7A36}"/>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31450</xdr:rowOff>
    </xdr:from>
    <xdr:ext cx="405111" cy="259045"/>
    <xdr:sp macro="" textlink="">
      <xdr:nvSpPr>
        <xdr:cNvPr id="769" name="n_1mainValue【消防施設】&#10;有形固定資産減価償却率">
          <a:extLst>
            <a:ext uri="{FF2B5EF4-FFF2-40B4-BE49-F238E27FC236}">
              <a16:creationId xmlns:a16="http://schemas.microsoft.com/office/drawing/2014/main" id="{40BEB6DB-189F-4FB5-86DA-B73FFFA7469B}"/>
            </a:ext>
          </a:extLst>
        </xdr:cNvPr>
        <xdr:cNvSpPr txBox="1"/>
      </xdr:nvSpPr>
      <xdr:spPr>
        <a:xfrm>
          <a:off x="15266044" y="1426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94315</xdr:rowOff>
    </xdr:from>
    <xdr:ext cx="405111" cy="259045"/>
    <xdr:sp macro="" textlink="">
      <xdr:nvSpPr>
        <xdr:cNvPr id="770" name="n_2mainValue【消防施設】&#10;有形固定資産減価償却率">
          <a:extLst>
            <a:ext uri="{FF2B5EF4-FFF2-40B4-BE49-F238E27FC236}">
              <a16:creationId xmlns:a16="http://schemas.microsoft.com/office/drawing/2014/main" id="{069C51C6-79EF-484B-BC4C-1EB3772B24D5}"/>
            </a:ext>
          </a:extLst>
        </xdr:cNvPr>
        <xdr:cNvSpPr txBox="1"/>
      </xdr:nvSpPr>
      <xdr:spPr>
        <a:xfrm>
          <a:off x="14389744" y="1415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62882</xdr:rowOff>
    </xdr:from>
    <xdr:ext cx="405111" cy="259045"/>
    <xdr:sp macro="" textlink="">
      <xdr:nvSpPr>
        <xdr:cNvPr id="771" name="n_3mainValue【消防施設】&#10;有形固定資産減価償却率">
          <a:extLst>
            <a:ext uri="{FF2B5EF4-FFF2-40B4-BE49-F238E27FC236}">
              <a16:creationId xmlns:a16="http://schemas.microsoft.com/office/drawing/2014/main" id="{6A441B72-CD82-4D20-AFF4-3A627A9EDA1F}"/>
            </a:ext>
          </a:extLst>
        </xdr:cNvPr>
        <xdr:cNvSpPr txBox="1"/>
      </xdr:nvSpPr>
      <xdr:spPr>
        <a:xfrm>
          <a:off x="13500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162895</xdr:rowOff>
    </xdr:from>
    <xdr:ext cx="405111" cy="259045"/>
    <xdr:sp macro="" textlink="">
      <xdr:nvSpPr>
        <xdr:cNvPr id="772" name="n_4mainValue【消防施設】&#10;有形固定資産減価償却率">
          <a:extLst>
            <a:ext uri="{FF2B5EF4-FFF2-40B4-BE49-F238E27FC236}">
              <a16:creationId xmlns:a16="http://schemas.microsoft.com/office/drawing/2014/main" id="{14BF632A-0196-4157-8A2B-67AD2AC80436}"/>
            </a:ext>
          </a:extLst>
        </xdr:cNvPr>
        <xdr:cNvSpPr txBox="1"/>
      </xdr:nvSpPr>
      <xdr:spPr>
        <a:xfrm>
          <a:off x="12611744" y="1405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7FB709AD-F115-48DF-B862-E2BCB129EB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2A94C30A-148D-4D57-90CF-968154ECB6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EE69399F-2032-4DC3-9494-A51E6C26A4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63A06244-1EF3-4B26-B5C1-5586ED04FDE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BF3F2939-6542-4BEA-8DE7-C6D186DEDF1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38ED5648-ADE4-4444-B566-C4C89524AD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DD75E88F-4F7E-4E9F-80E4-2ACF945B41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9660BFA7-722E-426D-BE72-C58FA645EAF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B0741E4B-FF92-45E5-ACFC-23B1C15429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CF48B7B9-C6BA-4708-81FE-E6EA605A15B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F21A20DB-DD1B-4D30-BCE3-6FCD27E9F7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8FA8B5BD-529D-446B-9F7D-C456E2311F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C47F7B31-E408-49A1-8D70-795DF30ADF6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D9FB804A-44FF-439B-9F9C-3553C69A35D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F655E07D-0CCD-4A52-AB73-6B5828304F4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A2B69C85-0BE5-45B9-BD83-47412758BE5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6F1C6B4F-AB4E-4D8C-A547-A3B139ECD2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79443DEA-4467-4C2A-B362-6F8CA1DDD0B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DF041222-0046-4172-922A-9051F973F2B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9E700E24-E2F7-46CF-9A85-F3E2F617161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94F05F0F-F976-4435-AF47-02323D6BA9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43E260D5-2168-429F-8162-943C3E8FA77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A514B70D-DED9-4983-9051-27719D61F64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796" name="直線コネクタ 795">
          <a:extLst>
            <a:ext uri="{FF2B5EF4-FFF2-40B4-BE49-F238E27FC236}">
              <a16:creationId xmlns:a16="http://schemas.microsoft.com/office/drawing/2014/main" id="{11E25CA2-F2F8-4D3E-AE02-24C6BD9289C5}"/>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97" name="【消防施設】&#10;一人当たり面積最小値テキスト">
          <a:extLst>
            <a:ext uri="{FF2B5EF4-FFF2-40B4-BE49-F238E27FC236}">
              <a16:creationId xmlns:a16="http://schemas.microsoft.com/office/drawing/2014/main" id="{5A8F505F-ADC2-46F3-B2F5-B48565C9B66E}"/>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98" name="直線コネクタ 797">
          <a:extLst>
            <a:ext uri="{FF2B5EF4-FFF2-40B4-BE49-F238E27FC236}">
              <a16:creationId xmlns:a16="http://schemas.microsoft.com/office/drawing/2014/main" id="{E7B1547E-4484-42EF-B70A-8B39549FF2CD}"/>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799" name="【消防施設】&#10;一人当たり面積最大値テキスト">
          <a:extLst>
            <a:ext uri="{FF2B5EF4-FFF2-40B4-BE49-F238E27FC236}">
              <a16:creationId xmlns:a16="http://schemas.microsoft.com/office/drawing/2014/main" id="{4FC58235-7C0E-4E30-8B5D-4AD6E1E13C04}"/>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800" name="直線コネクタ 799">
          <a:extLst>
            <a:ext uri="{FF2B5EF4-FFF2-40B4-BE49-F238E27FC236}">
              <a16:creationId xmlns:a16="http://schemas.microsoft.com/office/drawing/2014/main" id="{01526DE1-A22B-4590-8FE8-82E1BB59B71F}"/>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801" name="【消防施設】&#10;一人当たり面積平均値テキスト">
          <a:extLst>
            <a:ext uri="{FF2B5EF4-FFF2-40B4-BE49-F238E27FC236}">
              <a16:creationId xmlns:a16="http://schemas.microsoft.com/office/drawing/2014/main" id="{F910DE43-7EA7-4F0F-A8D8-A6E314DB100A}"/>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802" name="フローチャート: 判断 801">
          <a:extLst>
            <a:ext uri="{FF2B5EF4-FFF2-40B4-BE49-F238E27FC236}">
              <a16:creationId xmlns:a16="http://schemas.microsoft.com/office/drawing/2014/main" id="{2BA9282A-4D37-4196-873A-4524F2F705DF}"/>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803" name="フローチャート: 判断 802">
          <a:extLst>
            <a:ext uri="{FF2B5EF4-FFF2-40B4-BE49-F238E27FC236}">
              <a16:creationId xmlns:a16="http://schemas.microsoft.com/office/drawing/2014/main" id="{123C4617-933E-462B-8838-FC2C96ABC8C5}"/>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804" name="フローチャート: 判断 803">
          <a:extLst>
            <a:ext uri="{FF2B5EF4-FFF2-40B4-BE49-F238E27FC236}">
              <a16:creationId xmlns:a16="http://schemas.microsoft.com/office/drawing/2014/main" id="{98CEE18D-4228-4461-B31C-3AB2E253E54B}"/>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805" name="フローチャート: 判断 804">
          <a:extLst>
            <a:ext uri="{FF2B5EF4-FFF2-40B4-BE49-F238E27FC236}">
              <a16:creationId xmlns:a16="http://schemas.microsoft.com/office/drawing/2014/main" id="{0D9EF08A-CC1F-48FE-B3E3-4B01B2F7A4FB}"/>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806" name="フローチャート: 判断 805">
          <a:extLst>
            <a:ext uri="{FF2B5EF4-FFF2-40B4-BE49-F238E27FC236}">
              <a16:creationId xmlns:a16="http://schemas.microsoft.com/office/drawing/2014/main" id="{50F4BC2A-3932-48A4-A4E7-331E2E50D99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53D5E6B7-4732-4151-B3C2-66D18355A8C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24DD3DB-4878-4951-BCA4-A20C0FA181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01978A0-6FDD-469B-A79A-1D112C0CE0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3FC14F8-18A0-4B07-B9DB-D720B34C6D1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3D77A89F-DD12-4DFD-BF2D-78B73CCCE59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80263</xdr:rowOff>
    </xdr:from>
    <xdr:to>
      <xdr:col>116</xdr:col>
      <xdr:colOff>114300</xdr:colOff>
      <xdr:row>86</xdr:row>
      <xdr:rowOff>10413</xdr:rowOff>
    </xdr:to>
    <xdr:sp macro="" textlink="">
      <xdr:nvSpPr>
        <xdr:cNvPr id="812" name="楕円 811">
          <a:extLst>
            <a:ext uri="{FF2B5EF4-FFF2-40B4-BE49-F238E27FC236}">
              <a16:creationId xmlns:a16="http://schemas.microsoft.com/office/drawing/2014/main" id="{155B78D0-3DB6-4015-AB8E-75AD18D8093E}"/>
            </a:ext>
          </a:extLst>
        </xdr:cNvPr>
        <xdr:cNvSpPr/>
      </xdr:nvSpPr>
      <xdr:spPr>
        <a:xfrm>
          <a:off x="221107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58690</xdr:rowOff>
    </xdr:from>
    <xdr:ext cx="469744" cy="259045"/>
    <xdr:sp macro="" textlink="">
      <xdr:nvSpPr>
        <xdr:cNvPr id="813" name="【消防施設】&#10;一人当たり面積該当値テキスト">
          <a:extLst>
            <a:ext uri="{FF2B5EF4-FFF2-40B4-BE49-F238E27FC236}">
              <a16:creationId xmlns:a16="http://schemas.microsoft.com/office/drawing/2014/main" id="{FEAAEE26-B880-4A64-90D3-1B540AA6E2A2}"/>
            </a:ext>
          </a:extLst>
        </xdr:cNvPr>
        <xdr:cNvSpPr txBox="1"/>
      </xdr:nvSpPr>
      <xdr:spPr>
        <a:xfrm>
          <a:off x="22199600" y="146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83313</xdr:rowOff>
    </xdr:from>
    <xdr:to>
      <xdr:col>112</xdr:col>
      <xdr:colOff>38100</xdr:colOff>
      <xdr:row>86</xdr:row>
      <xdr:rowOff>13463</xdr:rowOff>
    </xdr:to>
    <xdr:sp macro="" textlink="">
      <xdr:nvSpPr>
        <xdr:cNvPr id="814" name="楕円 813">
          <a:extLst>
            <a:ext uri="{FF2B5EF4-FFF2-40B4-BE49-F238E27FC236}">
              <a16:creationId xmlns:a16="http://schemas.microsoft.com/office/drawing/2014/main" id="{A2E350BD-29E7-4477-8B65-09F91D4CD1FE}"/>
            </a:ext>
          </a:extLst>
        </xdr:cNvPr>
        <xdr:cNvSpPr/>
      </xdr:nvSpPr>
      <xdr:spPr>
        <a:xfrm>
          <a:off x="21272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131063</xdr:rowOff>
    </xdr:from>
    <xdr:to>
      <xdr:col>116</xdr:col>
      <xdr:colOff>63500</xdr:colOff>
      <xdr:row>85</xdr:row>
      <xdr:rowOff>134113</xdr:rowOff>
    </xdr:to>
    <xdr:cxnSp macro="">
      <xdr:nvCxnSpPr>
        <xdr:cNvPr id="815" name="直線コネクタ 814">
          <a:extLst>
            <a:ext uri="{FF2B5EF4-FFF2-40B4-BE49-F238E27FC236}">
              <a16:creationId xmlns:a16="http://schemas.microsoft.com/office/drawing/2014/main" id="{91427B93-7184-4F5F-B8C3-904E741189F9}"/>
            </a:ext>
          </a:extLst>
        </xdr:cNvPr>
        <xdr:cNvCxnSpPr/>
      </xdr:nvCxnSpPr>
      <xdr:spPr>
        <a:xfrm flipV="1">
          <a:off x="21323300" y="14704313"/>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6" name="楕円 815">
          <a:extLst>
            <a:ext uri="{FF2B5EF4-FFF2-40B4-BE49-F238E27FC236}">
              <a16:creationId xmlns:a16="http://schemas.microsoft.com/office/drawing/2014/main" id="{598E3B87-3C69-41E9-AC7D-FD8A06F36D4B}"/>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134113</xdr:rowOff>
    </xdr:from>
    <xdr:to>
      <xdr:col>111</xdr:col>
      <xdr:colOff>177800</xdr:colOff>
      <xdr:row>86</xdr:row>
      <xdr:rowOff>6096</xdr:rowOff>
    </xdr:to>
    <xdr:cxnSp macro="">
      <xdr:nvCxnSpPr>
        <xdr:cNvPr id="817" name="直線コネクタ 816">
          <a:extLst>
            <a:ext uri="{FF2B5EF4-FFF2-40B4-BE49-F238E27FC236}">
              <a16:creationId xmlns:a16="http://schemas.microsoft.com/office/drawing/2014/main" id="{5C2904DD-609E-4B42-99DB-B499B11E3B69}"/>
            </a:ext>
          </a:extLst>
        </xdr:cNvPr>
        <xdr:cNvCxnSpPr/>
      </xdr:nvCxnSpPr>
      <xdr:spPr>
        <a:xfrm flipV="1">
          <a:off x="20434300" y="147073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87122</xdr:rowOff>
    </xdr:from>
    <xdr:to>
      <xdr:col>102</xdr:col>
      <xdr:colOff>165100</xdr:colOff>
      <xdr:row>86</xdr:row>
      <xdr:rowOff>17272</xdr:rowOff>
    </xdr:to>
    <xdr:sp macro="" textlink="">
      <xdr:nvSpPr>
        <xdr:cNvPr id="818" name="楕円 817">
          <a:extLst>
            <a:ext uri="{FF2B5EF4-FFF2-40B4-BE49-F238E27FC236}">
              <a16:creationId xmlns:a16="http://schemas.microsoft.com/office/drawing/2014/main" id="{D3EE04B4-BE4F-465D-8FB1-3EF2ACF1EA04}"/>
            </a:ext>
          </a:extLst>
        </xdr:cNvPr>
        <xdr:cNvSpPr/>
      </xdr:nvSpPr>
      <xdr:spPr>
        <a:xfrm>
          <a:off x="19494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137922</xdr:rowOff>
    </xdr:from>
    <xdr:to>
      <xdr:col>107</xdr:col>
      <xdr:colOff>50800</xdr:colOff>
      <xdr:row>86</xdr:row>
      <xdr:rowOff>6096</xdr:rowOff>
    </xdr:to>
    <xdr:cxnSp macro="">
      <xdr:nvCxnSpPr>
        <xdr:cNvPr id="819" name="直線コネクタ 818">
          <a:extLst>
            <a:ext uri="{FF2B5EF4-FFF2-40B4-BE49-F238E27FC236}">
              <a16:creationId xmlns:a16="http://schemas.microsoft.com/office/drawing/2014/main" id="{E8982CE8-4E90-4002-86A9-8350DDC8F94F}"/>
            </a:ext>
          </a:extLst>
        </xdr:cNvPr>
        <xdr:cNvCxnSpPr/>
      </xdr:nvCxnSpPr>
      <xdr:spPr>
        <a:xfrm>
          <a:off x="19545300" y="1471117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820" name="楕円 819">
          <a:extLst>
            <a:ext uri="{FF2B5EF4-FFF2-40B4-BE49-F238E27FC236}">
              <a16:creationId xmlns:a16="http://schemas.microsoft.com/office/drawing/2014/main" id="{0FE29767-A7E9-4A33-BB7F-95C7E7B3F841}"/>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137922</xdr:rowOff>
    </xdr:from>
    <xdr:to>
      <xdr:col>102</xdr:col>
      <xdr:colOff>114300</xdr:colOff>
      <xdr:row>85</xdr:row>
      <xdr:rowOff>152400</xdr:rowOff>
    </xdr:to>
    <xdr:cxnSp macro="">
      <xdr:nvCxnSpPr>
        <xdr:cNvPr id="821" name="直線コネクタ 820">
          <a:extLst>
            <a:ext uri="{FF2B5EF4-FFF2-40B4-BE49-F238E27FC236}">
              <a16:creationId xmlns:a16="http://schemas.microsoft.com/office/drawing/2014/main" id="{464D6857-3BA2-4400-ADC1-B320354A2F10}"/>
            </a:ext>
          </a:extLst>
        </xdr:cNvPr>
        <xdr:cNvCxnSpPr/>
      </xdr:nvCxnSpPr>
      <xdr:spPr>
        <a:xfrm flipV="1">
          <a:off x="18656300" y="1471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822" name="n_1aveValue【消防施設】&#10;一人当たり面積">
          <a:extLst>
            <a:ext uri="{FF2B5EF4-FFF2-40B4-BE49-F238E27FC236}">
              <a16:creationId xmlns:a16="http://schemas.microsoft.com/office/drawing/2014/main" id="{378059B0-ADB2-4509-85C2-C8F682DF1E2B}"/>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823" name="n_2aveValue【消防施設】&#10;一人当たり面積">
          <a:extLst>
            <a:ext uri="{FF2B5EF4-FFF2-40B4-BE49-F238E27FC236}">
              <a16:creationId xmlns:a16="http://schemas.microsoft.com/office/drawing/2014/main" id="{5C0A7344-14E7-4DE8-91A9-2A36C82FFDA4}"/>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824" name="n_3aveValue【消防施設】&#10;一人当たり面積">
          <a:extLst>
            <a:ext uri="{FF2B5EF4-FFF2-40B4-BE49-F238E27FC236}">
              <a16:creationId xmlns:a16="http://schemas.microsoft.com/office/drawing/2014/main" id="{AAE367A4-18B5-483E-A49E-51022B7579D5}"/>
            </a:ext>
          </a:extLst>
        </xdr:cNvPr>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825" name="n_4aveValue【消防施設】&#10;一人当たり面積">
          <a:extLst>
            <a:ext uri="{FF2B5EF4-FFF2-40B4-BE49-F238E27FC236}">
              <a16:creationId xmlns:a16="http://schemas.microsoft.com/office/drawing/2014/main" id="{11FDC274-E441-4362-A5A7-934B69D7B99A}"/>
            </a:ext>
          </a:extLst>
        </xdr:cNvPr>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4590</xdr:rowOff>
    </xdr:from>
    <xdr:ext cx="469744" cy="259045"/>
    <xdr:sp macro="" textlink="">
      <xdr:nvSpPr>
        <xdr:cNvPr id="826" name="n_1mainValue【消防施設】&#10;一人当たり面積">
          <a:extLst>
            <a:ext uri="{FF2B5EF4-FFF2-40B4-BE49-F238E27FC236}">
              <a16:creationId xmlns:a16="http://schemas.microsoft.com/office/drawing/2014/main" id="{C1FE905A-DF88-486E-AEE3-BA3C1CA13CDD}"/>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7" name="n_2mainValue【消防施設】&#10;一人当たり面積">
          <a:extLst>
            <a:ext uri="{FF2B5EF4-FFF2-40B4-BE49-F238E27FC236}">
              <a16:creationId xmlns:a16="http://schemas.microsoft.com/office/drawing/2014/main" id="{7B188592-D2C2-454C-92FE-4A9166FD4E28}"/>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33799</xdr:rowOff>
    </xdr:from>
    <xdr:ext cx="469744" cy="259045"/>
    <xdr:sp macro="" textlink="">
      <xdr:nvSpPr>
        <xdr:cNvPr id="828" name="n_3mainValue【消防施設】&#10;一人当たり面積">
          <a:extLst>
            <a:ext uri="{FF2B5EF4-FFF2-40B4-BE49-F238E27FC236}">
              <a16:creationId xmlns:a16="http://schemas.microsoft.com/office/drawing/2014/main" id="{E1C9EBEC-6894-42AE-A5E0-2E9C9293ED93}"/>
            </a:ext>
          </a:extLst>
        </xdr:cNvPr>
        <xdr:cNvSpPr txBox="1"/>
      </xdr:nvSpPr>
      <xdr:spPr>
        <a:xfrm>
          <a:off x="19310427" y="144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48277</xdr:rowOff>
    </xdr:from>
    <xdr:ext cx="469744" cy="259045"/>
    <xdr:sp macro="" textlink="">
      <xdr:nvSpPr>
        <xdr:cNvPr id="829" name="n_4mainValue【消防施設】&#10;一人当たり面積">
          <a:extLst>
            <a:ext uri="{FF2B5EF4-FFF2-40B4-BE49-F238E27FC236}">
              <a16:creationId xmlns:a16="http://schemas.microsoft.com/office/drawing/2014/main" id="{77CAEE40-40C8-4F1D-A0AF-FAFC518E3BF3}"/>
            </a:ext>
          </a:extLst>
        </xdr:cNvPr>
        <xdr:cNvSpPr txBox="1"/>
      </xdr:nvSpPr>
      <xdr:spPr>
        <a:xfrm>
          <a:off x="18421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E5AFDD27-16EA-4C01-97C0-581E284FC3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CB3F5AE6-0E68-4053-9ACF-E45A4912C4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BA307B9F-C716-4DFF-938E-195062FC44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9AD47EC5-B5A1-484F-9E33-ACF76FEF0F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4074FDF3-734B-4AB2-900F-C601F2F616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4D39E39B-3DD9-45F3-941B-C2AEB3DE38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3E0D4F07-F176-4AC5-8E82-980F8C9756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E67D5C08-0FA8-4034-98EB-1D4E568FB2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D277D573-D7E9-453A-9772-B1BFDEF198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B2153E16-6E76-42EB-85FC-620277DEC7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A99FBEC6-4AD8-4BA7-93F7-C3FA8D5A6D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327404D5-45A6-4A95-BD7B-A42D74A587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02DF9B28-868D-4596-A1A5-779F8872843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0800EB14-C53B-4326-B63E-449A86B5E6E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81E904C0-1EC2-4634-AEB7-3FF5D607F01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F51642BF-40D8-4FA4-803B-91F7E17D2AA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CF0DA778-DCD9-4350-8DD0-0EFCFF1909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2D6AED36-2FB6-4CC4-9856-79BD88B325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B9D0A8CA-BF84-45D9-87D2-4B6586BBC7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1032BE07-9A67-49B7-B7C1-DBD8352C3F3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10B58500-4B35-42C3-96FE-A52ECDF0A0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54227F0E-800D-41C7-A495-C564EA9D26D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604D12BF-1BED-4B94-801E-76447B691B0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CFB2EC47-A3CF-47B8-8759-94FD17D4C9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46854551-B266-4EFA-901F-A67BA0DD2A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855" name="直線コネクタ 854">
          <a:extLst>
            <a:ext uri="{FF2B5EF4-FFF2-40B4-BE49-F238E27FC236}">
              <a16:creationId xmlns:a16="http://schemas.microsoft.com/office/drawing/2014/main" id="{E0C07506-7DD0-4B0B-9F98-8906FAD03AA7}"/>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56" name="【庁舎】&#10;有形固定資産減価償却率最小値テキスト">
          <a:extLst>
            <a:ext uri="{FF2B5EF4-FFF2-40B4-BE49-F238E27FC236}">
              <a16:creationId xmlns:a16="http://schemas.microsoft.com/office/drawing/2014/main" id="{7A2EBC19-1FF6-4A0D-BF81-51F238112E23}"/>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57" name="直線コネクタ 856">
          <a:extLst>
            <a:ext uri="{FF2B5EF4-FFF2-40B4-BE49-F238E27FC236}">
              <a16:creationId xmlns:a16="http://schemas.microsoft.com/office/drawing/2014/main" id="{23C08E73-E2A6-41CE-84AC-9E7DA47C7FAD}"/>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858" name="【庁舎】&#10;有形固定資産減価償却率最大値テキスト">
          <a:extLst>
            <a:ext uri="{FF2B5EF4-FFF2-40B4-BE49-F238E27FC236}">
              <a16:creationId xmlns:a16="http://schemas.microsoft.com/office/drawing/2014/main" id="{16A780EA-847B-4044-9D61-D7D8E17AD52B}"/>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59" name="直線コネクタ 858">
          <a:extLst>
            <a:ext uri="{FF2B5EF4-FFF2-40B4-BE49-F238E27FC236}">
              <a16:creationId xmlns:a16="http://schemas.microsoft.com/office/drawing/2014/main" id="{214F18E0-EAAF-4DAD-8DCB-933E54F92E7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0" name="【庁舎】&#10;有形固定資産減価償却率平均値テキスト">
          <a:extLst>
            <a:ext uri="{FF2B5EF4-FFF2-40B4-BE49-F238E27FC236}">
              <a16:creationId xmlns:a16="http://schemas.microsoft.com/office/drawing/2014/main" id="{3D39B6D0-72F1-448B-8322-94D6F00BD057}"/>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1" name="フローチャート: 判断 860">
          <a:extLst>
            <a:ext uri="{FF2B5EF4-FFF2-40B4-BE49-F238E27FC236}">
              <a16:creationId xmlns:a16="http://schemas.microsoft.com/office/drawing/2014/main" id="{97326932-87C4-4CF9-9171-F3036A42E95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862" name="フローチャート: 判断 861">
          <a:extLst>
            <a:ext uri="{FF2B5EF4-FFF2-40B4-BE49-F238E27FC236}">
              <a16:creationId xmlns:a16="http://schemas.microsoft.com/office/drawing/2014/main" id="{17F3B5F0-CD6E-45D0-BAB4-A38937EA520C}"/>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63" name="フローチャート: 判断 862">
          <a:extLst>
            <a:ext uri="{FF2B5EF4-FFF2-40B4-BE49-F238E27FC236}">
              <a16:creationId xmlns:a16="http://schemas.microsoft.com/office/drawing/2014/main" id="{559C9982-AC7C-4268-AAE0-5A43822A0B5D}"/>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64" name="フローチャート: 判断 863">
          <a:extLst>
            <a:ext uri="{FF2B5EF4-FFF2-40B4-BE49-F238E27FC236}">
              <a16:creationId xmlns:a16="http://schemas.microsoft.com/office/drawing/2014/main" id="{13D3E0AF-06B5-41A6-AE39-5E59CBF6ED84}"/>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65" name="フローチャート: 判断 864">
          <a:extLst>
            <a:ext uri="{FF2B5EF4-FFF2-40B4-BE49-F238E27FC236}">
              <a16:creationId xmlns:a16="http://schemas.microsoft.com/office/drawing/2014/main" id="{3A305131-5A73-4990-8F58-E276E3D5EBE7}"/>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3ADFCE0-B83C-4117-B76B-683388D389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C6054F5D-F773-4CB2-9063-95FA97FB64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EB488FD-3A35-4250-A34D-E671AC8B33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C1C2042B-F66D-4430-A57A-2A197230FD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1863FF65-5A75-4D5E-9421-DBFBC1DBD8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125005</xdr:rowOff>
    </xdr:from>
    <xdr:to>
      <xdr:col>85</xdr:col>
      <xdr:colOff>177800</xdr:colOff>
      <xdr:row>108</xdr:row>
      <xdr:rowOff>55155</xdr:rowOff>
    </xdr:to>
    <xdr:sp macro="" textlink="">
      <xdr:nvSpPr>
        <xdr:cNvPr id="871" name="楕円 870">
          <a:extLst>
            <a:ext uri="{FF2B5EF4-FFF2-40B4-BE49-F238E27FC236}">
              <a16:creationId xmlns:a16="http://schemas.microsoft.com/office/drawing/2014/main" id="{7C008DB3-FCD5-40FF-BAA4-0652A83D8E9E}"/>
            </a:ext>
          </a:extLst>
        </xdr:cNvPr>
        <xdr:cNvSpPr/>
      </xdr:nvSpPr>
      <xdr:spPr>
        <a:xfrm>
          <a:off x="16268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103432</xdr:rowOff>
    </xdr:from>
    <xdr:ext cx="405111" cy="259045"/>
    <xdr:sp macro="" textlink="">
      <xdr:nvSpPr>
        <xdr:cNvPr id="872" name="【庁舎】&#10;有形固定資産減価償却率該当値テキスト">
          <a:extLst>
            <a:ext uri="{FF2B5EF4-FFF2-40B4-BE49-F238E27FC236}">
              <a16:creationId xmlns:a16="http://schemas.microsoft.com/office/drawing/2014/main" id="{1E430753-7B26-4750-9296-0021C936A20E}"/>
            </a:ext>
          </a:extLst>
        </xdr:cNvPr>
        <xdr:cNvSpPr txBox="1"/>
      </xdr:nvSpPr>
      <xdr:spPr>
        <a:xfrm>
          <a:off x="16357600"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102144</xdr:rowOff>
    </xdr:from>
    <xdr:to>
      <xdr:col>81</xdr:col>
      <xdr:colOff>101600</xdr:colOff>
      <xdr:row>108</xdr:row>
      <xdr:rowOff>32294</xdr:rowOff>
    </xdr:to>
    <xdr:sp macro="" textlink="">
      <xdr:nvSpPr>
        <xdr:cNvPr id="873" name="楕円 872">
          <a:extLst>
            <a:ext uri="{FF2B5EF4-FFF2-40B4-BE49-F238E27FC236}">
              <a16:creationId xmlns:a16="http://schemas.microsoft.com/office/drawing/2014/main" id="{D7931747-F6BC-4A6B-8792-328BBD901C4E}"/>
            </a:ext>
          </a:extLst>
        </xdr:cNvPr>
        <xdr:cNvSpPr/>
      </xdr:nvSpPr>
      <xdr:spPr>
        <a:xfrm>
          <a:off x="15430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152944</xdr:rowOff>
    </xdr:from>
    <xdr:to>
      <xdr:col>85</xdr:col>
      <xdr:colOff>127000</xdr:colOff>
      <xdr:row>108</xdr:row>
      <xdr:rowOff>4355</xdr:rowOff>
    </xdr:to>
    <xdr:cxnSp macro="">
      <xdr:nvCxnSpPr>
        <xdr:cNvPr id="874" name="直線コネクタ 873">
          <a:extLst>
            <a:ext uri="{FF2B5EF4-FFF2-40B4-BE49-F238E27FC236}">
              <a16:creationId xmlns:a16="http://schemas.microsoft.com/office/drawing/2014/main" id="{D80DC837-F41C-480A-B173-C6B69C4CF708}"/>
            </a:ext>
          </a:extLst>
        </xdr:cNvPr>
        <xdr:cNvCxnSpPr/>
      </xdr:nvCxnSpPr>
      <xdr:spPr>
        <a:xfrm>
          <a:off x="15481300" y="184980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875" name="楕円 874">
          <a:extLst>
            <a:ext uri="{FF2B5EF4-FFF2-40B4-BE49-F238E27FC236}">
              <a16:creationId xmlns:a16="http://schemas.microsoft.com/office/drawing/2014/main" id="{34EBB560-E630-4535-BB2E-8518789345A5}"/>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107</xdr:row>
      <xdr:rowOff>152944</xdr:rowOff>
    </xdr:to>
    <xdr:cxnSp macro="">
      <xdr:nvCxnSpPr>
        <xdr:cNvPr id="876" name="直線コネクタ 875">
          <a:extLst>
            <a:ext uri="{FF2B5EF4-FFF2-40B4-BE49-F238E27FC236}">
              <a16:creationId xmlns:a16="http://schemas.microsoft.com/office/drawing/2014/main" id="{77DD508A-2ADC-418D-B1AE-55A302E9696C}"/>
            </a:ext>
          </a:extLst>
        </xdr:cNvPr>
        <xdr:cNvCxnSpPr/>
      </xdr:nvCxnSpPr>
      <xdr:spPr>
        <a:xfrm>
          <a:off x="14592300" y="1847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877" name="楕円 876">
          <a:extLst>
            <a:ext uri="{FF2B5EF4-FFF2-40B4-BE49-F238E27FC236}">
              <a16:creationId xmlns:a16="http://schemas.microsoft.com/office/drawing/2014/main" id="{C8B7CCDA-1651-4CB3-BE48-F40F82027493}"/>
            </a:ext>
          </a:extLst>
        </xdr:cNvPr>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149679</xdr:rowOff>
    </xdr:to>
    <xdr:cxnSp macro="">
      <xdr:nvCxnSpPr>
        <xdr:cNvPr id="878" name="直線コネクタ 877">
          <a:extLst>
            <a:ext uri="{FF2B5EF4-FFF2-40B4-BE49-F238E27FC236}">
              <a16:creationId xmlns:a16="http://schemas.microsoft.com/office/drawing/2014/main" id="{9562E0F8-F1DA-4D2A-B1BE-4346F8FE2E33}"/>
            </a:ext>
          </a:extLst>
        </xdr:cNvPr>
        <xdr:cNvCxnSpPr/>
      </xdr:nvCxnSpPr>
      <xdr:spPr>
        <a:xfrm flipV="1">
          <a:off x="13703300" y="1847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79" name="楕円 878">
          <a:extLst>
            <a:ext uri="{FF2B5EF4-FFF2-40B4-BE49-F238E27FC236}">
              <a16:creationId xmlns:a16="http://schemas.microsoft.com/office/drawing/2014/main" id="{693146AA-17E4-4F6B-ADBA-258CC1DE476D}"/>
            </a:ext>
          </a:extLst>
        </xdr:cNvPr>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107</xdr:row>
      <xdr:rowOff>149679</xdr:rowOff>
    </xdr:to>
    <xdr:cxnSp macro="">
      <xdr:nvCxnSpPr>
        <xdr:cNvPr id="880" name="直線コネクタ 879">
          <a:extLst>
            <a:ext uri="{FF2B5EF4-FFF2-40B4-BE49-F238E27FC236}">
              <a16:creationId xmlns:a16="http://schemas.microsoft.com/office/drawing/2014/main" id="{140E8D33-BA1C-4351-8012-CF71C659EBC5}"/>
            </a:ext>
          </a:extLst>
        </xdr:cNvPr>
        <xdr:cNvCxnSpPr/>
      </xdr:nvCxnSpPr>
      <xdr:spPr>
        <a:xfrm>
          <a:off x="12814300" y="184687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881" name="n_1aveValue【庁舎】&#10;有形固定資産減価償却率">
          <a:extLst>
            <a:ext uri="{FF2B5EF4-FFF2-40B4-BE49-F238E27FC236}">
              <a16:creationId xmlns:a16="http://schemas.microsoft.com/office/drawing/2014/main" id="{89B8902A-B722-4193-9B49-E6B303148203}"/>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882" name="n_2aveValue【庁舎】&#10;有形固定資産減価償却率">
          <a:extLst>
            <a:ext uri="{FF2B5EF4-FFF2-40B4-BE49-F238E27FC236}">
              <a16:creationId xmlns:a16="http://schemas.microsoft.com/office/drawing/2014/main" id="{B8363AF8-E9D8-499C-980C-615442498CDB}"/>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83" name="n_3aveValue【庁舎】&#10;有形固定資産減価償却率">
          <a:extLst>
            <a:ext uri="{FF2B5EF4-FFF2-40B4-BE49-F238E27FC236}">
              <a16:creationId xmlns:a16="http://schemas.microsoft.com/office/drawing/2014/main" id="{312F73E0-C594-4B93-9ABD-B3AEF82293C5}"/>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884" name="n_4aveValue【庁舎】&#10;有形固定資産減価償却率">
          <a:extLst>
            <a:ext uri="{FF2B5EF4-FFF2-40B4-BE49-F238E27FC236}">
              <a16:creationId xmlns:a16="http://schemas.microsoft.com/office/drawing/2014/main" id="{64BEBF3E-0433-43FF-BBB6-FFB3B111C1B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23421</xdr:rowOff>
    </xdr:from>
    <xdr:ext cx="405111" cy="259045"/>
    <xdr:sp macro="" textlink="">
      <xdr:nvSpPr>
        <xdr:cNvPr id="885" name="n_1mainValue【庁舎】&#10;有形固定資産減価償却率">
          <a:extLst>
            <a:ext uri="{FF2B5EF4-FFF2-40B4-BE49-F238E27FC236}">
              <a16:creationId xmlns:a16="http://schemas.microsoft.com/office/drawing/2014/main" id="{EB108435-13B6-415E-B620-636F9F48DEEA}"/>
            </a:ext>
          </a:extLst>
        </xdr:cNvPr>
        <xdr:cNvSpPr txBox="1"/>
      </xdr:nvSpPr>
      <xdr:spPr>
        <a:xfrm>
          <a:off x="152660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886" name="n_2mainValue【庁舎】&#10;有形固定資産減価償却率">
          <a:extLst>
            <a:ext uri="{FF2B5EF4-FFF2-40B4-BE49-F238E27FC236}">
              <a16:creationId xmlns:a16="http://schemas.microsoft.com/office/drawing/2014/main" id="{89133C0E-E5A9-4DC1-A9E0-320EC41FA3E8}"/>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887" name="n_3mainValue【庁舎】&#10;有形固定資産減価償却率">
          <a:extLst>
            <a:ext uri="{FF2B5EF4-FFF2-40B4-BE49-F238E27FC236}">
              <a16:creationId xmlns:a16="http://schemas.microsoft.com/office/drawing/2014/main" id="{B5891B8F-4EC1-42BE-9173-9D03B640955E}"/>
            </a:ext>
          </a:extLst>
        </xdr:cNvPr>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88" name="n_4mainValue【庁舎】&#10;有形固定資産減価償却率">
          <a:extLst>
            <a:ext uri="{FF2B5EF4-FFF2-40B4-BE49-F238E27FC236}">
              <a16:creationId xmlns:a16="http://schemas.microsoft.com/office/drawing/2014/main" id="{27932F6F-F6E2-4A0E-BDB3-FF02F2CFAD1A}"/>
            </a:ext>
          </a:extLst>
        </xdr:cNvPr>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AE9D823B-71F5-4AB7-8AC6-209E7C8A75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7D1B411D-D573-41BD-BF01-498AC14502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D5B5C482-64F5-4F99-A7A1-F57B38513C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728910DF-A0D5-414F-AC09-E28EB40B2A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920019BB-EC43-49D9-94A5-66F956F32A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BADC9D9C-A2E3-4955-A389-FCF468F07C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E7573C06-EE4B-4360-847B-4CAB84F2D8F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22724C40-DE9B-40DE-8680-003F80D6CD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B6C52F0A-C180-42A0-94A4-1A009EC36C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72F5ED6D-AAFA-4EE1-95A6-219923FC25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a:extLst>
            <a:ext uri="{FF2B5EF4-FFF2-40B4-BE49-F238E27FC236}">
              <a16:creationId xmlns:a16="http://schemas.microsoft.com/office/drawing/2014/main" id="{6B75E71F-AA04-488E-8A12-3A4F4545077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a:extLst>
            <a:ext uri="{FF2B5EF4-FFF2-40B4-BE49-F238E27FC236}">
              <a16:creationId xmlns:a16="http://schemas.microsoft.com/office/drawing/2014/main" id="{BC9047FA-AA05-4CB1-8C9D-195F52CF56D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a:extLst>
            <a:ext uri="{FF2B5EF4-FFF2-40B4-BE49-F238E27FC236}">
              <a16:creationId xmlns:a16="http://schemas.microsoft.com/office/drawing/2014/main" id="{9BB294A8-CA26-4802-BEC2-9543FA66BD8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a:extLst>
            <a:ext uri="{FF2B5EF4-FFF2-40B4-BE49-F238E27FC236}">
              <a16:creationId xmlns:a16="http://schemas.microsoft.com/office/drawing/2014/main" id="{E229FC7D-B8B9-4B85-9625-AF243276C1C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a:extLst>
            <a:ext uri="{FF2B5EF4-FFF2-40B4-BE49-F238E27FC236}">
              <a16:creationId xmlns:a16="http://schemas.microsoft.com/office/drawing/2014/main" id="{DE90549C-76BB-4D65-B63B-BE47A9E6CF4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a:extLst>
            <a:ext uri="{FF2B5EF4-FFF2-40B4-BE49-F238E27FC236}">
              <a16:creationId xmlns:a16="http://schemas.microsoft.com/office/drawing/2014/main" id="{4567FA38-F7F0-4055-BC34-70D7087A95D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a:extLst>
            <a:ext uri="{FF2B5EF4-FFF2-40B4-BE49-F238E27FC236}">
              <a16:creationId xmlns:a16="http://schemas.microsoft.com/office/drawing/2014/main" id="{E91F2D70-E37D-41D6-A8FD-EA27551C0E2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a:extLst>
            <a:ext uri="{FF2B5EF4-FFF2-40B4-BE49-F238E27FC236}">
              <a16:creationId xmlns:a16="http://schemas.microsoft.com/office/drawing/2014/main" id="{914C9D37-1009-490C-903A-696033DA3D3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21C1B6F9-38C7-4E25-88A7-EDCCF88ED4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90899FA3-AD9D-478D-B39F-B29AD2478E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BEE775D9-5632-485B-BCE6-7E3D908B970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910" name="直線コネクタ 909">
          <a:extLst>
            <a:ext uri="{FF2B5EF4-FFF2-40B4-BE49-F238E27FC236}">
              <a16:creationId xmlns:a16="http://schemas.microsoft.com/office/drawing/2014/main" id="{54F7D65F-4F63-4255-988B-B82C0D7E366A}"/>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911" name="【庁舎】&#10;一人当たり面積最小値テキスト">
          <a:extLst>
            <a:ext uri="{FF2B5EF4-FFF2-40B4-BE49-F238E27FC236}">
              <a16:creationId xmlns:a16="http://schemas.microsoft.com/office/drawing/2014/main" id="{705DB6B7-EEA7-4FCD-AA21-1E338D6161F5}"/>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912" name="直線コネクタ 911">
          <a:extLst>
            <a:ext uri="{FF2B5EF4-FFF2-40B4-BE49-F238E27FC236}">
              <a16:creationId xmlns:a16="http://schemas.microsoft.com/office/drawing/2014/main" id="{9E122C2A-2730-47B5-96E2-F3509174D26D}"/>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913" name="【庁舎】&#10;一人当たり面積最大値テキスト">
          <a:extLst>
            <a:ext uri="{FF2B5EF4-FFF2-40B4-BE49-F238E27FC236}">
              <a16:creationId xmlns:a16="http://schemas.microsoft.com/office/drawing/2014/main" id="{26AD864B-7C17-4AD7-B36F-D49B1B2CA46C}"/>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914" name="直線コネクタ 913">
          <a:extLst>
            <a:ext uri="{FF2B5EF4-FFF2-40B4-BE49-F238E27FC236}">
              <a16:creationId xmlns:a16="http://schemas.microsoft.com/office/drawing/2014/main" id="{94C4555B-F5F0-473F-AC10-6296A96D9486}"/>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915" name="【庁舎】&#10;一人当たり面積平均値テキスト">
          <a:extLst>
            <a:ext uri="{FF2B5EF4-FFF2-40B4-BE49-F238E27FC236}">
              <a16:creationId xmlns:a16="http://schemas.microsoft.com/office/drawing/2014/main" id="{F1096711-034A-439C-8BAA-648122C1D390}"/>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916" name="フローチャート: 判断 915">
          <a:extLst>
            <a:ext uri="{FF2B5EF4-FFF2-40B4-BE49-F238E27FC236}">
              <a16:creationId xmlns:a16="http://schemas.microsoft.com/office/drawing/2014/main" id="{EA5C9D02-2F4E-4545-A57D-2B3E801E279D}"/>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917" name="フローチャート: 判断 916">
          <a:extLst>
            <a:ext uri="{FF2B5EF4-FFF2-40B4-BE49-F238E27FC236}">
              <a16:creationId xmlns:a16="http://schemas.microsoft.com/office/drawing/2014/main" id="{BEF81B5A-E72D-423D-A743-62A2B20875AD}"/>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918" name="フローチャート: 判断 917">
          <a:extLst>
            <a:ext uri="{FF2B5EF4-FFF2-40B4-BE49-F238E27FC236}">
              <a16:creationId xmlns:a16="http://schemas.microsoft.com/office/drawing/2014/main" id="{6E8B9331-998B-41FE-B83B-85AB351F5FB1}"/>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19" name="フローチャート: 判断 918">
          <a:extLst>
            <a:ext uri="{FF2B5EF4-FFF2-40B4-BE49-F238E27FC236}">
              <a16:creationId xmlns:a16="http://schemas.microsoft.com/office/drawing/2014/main" id="{B2453A2D-CB2D-4A8E-B9BF-F82DA7CF94FD}"/>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920" name="フローチャート: 判断 919">
          <a:extLst>
            <a:ext uri="{FF2B5EF4-FFF2-40B4-BE49-F238E27FC236}">
              <a16:creationId xmlns:a16="http://schemas.microsoft.com/office/drawing/2014/main" id="{BB867E9D-525C-4B67-8756-7784578A3B89}"/>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497B3FEC-1475-4E22-A2E1-1C236F867E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3983D02F-2D27-44C0-8699-51E088639D4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7252E08C-834E-4AEE-8781-8E17228D32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3E05551-ECEC-4D2C-89FD-76A539AFB80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84E1FC1-E70F-4C1B-AE27-D6F5C268D4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926" name="楕円 925">
          <a:extLst>
            <a:ext uri="{FF2B5EF4-FFF2-40B4-BE49-F238E27FC236}">
              <a16:creationId xmlns:a16="http://schemas.microsoft.com/office/drawing/2014/main" id="{246C2B8C-4B10-48FD-8B60-E0834A6252AB}"/>
            </a:ext>
          </a:extLst>
        </xdr:cNvPr>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116298</xdr:rowOff>
    </xdr:from>
    <xdr:ext cx="469744" cy="259045"/>
    <xdr:sp macro="" textlink="">
      <xdr:nvSpPr>
        <xdr:cNvPr id="927" name="【庁舎】&#10;一人当たり面積該当値テキスト">
          <a:extLst>
            <a:ext uri="{FF2B5EF4-FFF2-40B4-BE49-F238E27FC236}">
              <a16:creationId xmlns:a16="http://schemas.microsoft.com/office/drawing/2014/main" id="{50222485-390F-4305-A5C6-17EB01A14CFF}"/>
            </a:ext>
          </a:extLst>
        </xdr:cNvPr>
        <xdr:cNvSpPr txBox="1"/>
      </xdr:nvSpPr>
      <xdr:spPr>
        <a:xfrm>
          <a:off x="22199600" y="182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24028</xdr:rowOff>
    </xdr:from>
    <xdr:to>
      <xdr:col>112</xdr:col>
      <xdr:colOff>38100</xdr:colOff>
      <xdr:row>107</xdr:row>
      <xdr:rowOff>125628</xdr:rowOff>
    </xdr:to>
    <xdr:sp macro="" textlink="">
      <xdr:nvSpPr>
        <xdr:cNvPr id="928" name="楕円 927">
          <a:extLst>
            <a:ext uri="{FF2B5EF4-FFF2-40B4-BE49-F238E27FC236}">
              <a16:creationId xmlns:a16="http://schemas.microsoft.com/office/drawing/2014/main" id="{7E0EC9FD-EEB2-4E2E-8268-CE6D8A87670D}"/>
            </a:ext>
          </a:extLst>
        </xdr:cNvPr>
        <xdr:cNvSpPr/>
      </xdr:nvSpPr>
      <xdr:spPr>
        <a:xfrm>
          <a:off x="21272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74828</xdr:rowOff>
    </xdr:to>
    <xdr:cxnSp macro="">
      <xdr:nvCxnSpPr>
        <xdr:cNvPr id="929" name="直線コネクタ 928">
          <a:extLst>
            <a:ext uri="{FF2B5EF4-FFF2-40B4-BE49-F238E27FC236}">
              <a16:creationId xmlns:a16="http://schemas.microsoft.com/office/drawing/2014/main" id="{AB363397-F892-44E2-8DB5-36A180DE3140}"/>
            </a:ext>
          </a:extLst>
        </xdr:cNvPr>
        <xdr:cNvCxnSpPr/>
      </xdr:nvCxnSpPr>
      <xdr:spPr>
        <a:xfrm flipV="1">
          <a:off x="21323300" y="1841677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22200</xdr:rowOff>
    </xdr:from>
    <xdr:to>
      <xdr:col>107</xdr:col>
      <xdr:colOff>101600</xdr:colOff>
      <xdr:row>107</xdr:row>
      <xdr:rowOff>123800</xdr:rowOff>
    </xdr:to>
    <xdr:sp macro="" textlink="">
      <xdr:nvSpPr>
        <xdr:cNvPr id="930" name="楕円 929">
          <a:extLst>
            <a:ext uri="{FF2B5EF4-FFF2-40B4-BE49-F238E27FC236}">
              <a16:creationId xmlns:a16="http://schemas.microsoft.com/office/drawing/2014/main" id="{8819DB49-8A39-45A7-BD46-BA5D7F5C9573}"/>
            </a:ext>
          </a:extLst>
        </xdr:cNvPr>
        <xdr:cNvSpPr/>
      </xdr:nvSpPr>
      <xdr:spPr>
        <a:xfrm>
          <a:off x="20383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73000</xdr:rowOff>
    </xdr:from>
    <xdr:to>
      <xdr:col>111</xdr:col>
      <xdr:colOff>177800</xdr:colOff>
      <xdr:row>107</xdr:row>
      <xdr:rowOff>74828</xdr:rowOff>
    </xdr:to>
    <xdr:cxnSp macro="">
      <xdr:nvCxnSpPr>
        <xdr:cNvPr id="931" name="直線コネクタ 930">
          <a:extLst>
            <a:ext uri="{FF2B5EF4-FFF2-40B4-BE49-F238E27FC236}">
              <a16:creationId xmlns:a16="http://schemas.microsoft.com/office/drawing/2014/main" id="{429A4F7B-AB3B-4F55-9657-4A96E9EA3D3F}"/>
            </a:ext>
          </a:extLst>
        </xdr:cNvPr>
        <xdr:cNvCxnSpPr/>
      </xdr:nvCxnSpPr>
      <xdr:spPr>
        <a:xfrm>
          <a:off x="20434300" y="1841815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28600</xdr:rowOff>
    </xdr:from>
    <xdr:to>
      <xdr:col>102</xdr:col>
      <xdr:colOff>165100</xdr:colOff>
      <xdr:row>107</xdr:row>
      <xdr:rowOff>130200</xdr:rowOff>
    </xdr:to>
    <xdr:sp macro="" textlink="">
      <xdr:nvSpPr>
        <xdr:cNvPr id="932" name="楕円 931">
          <a:extLst>
            <a:ext uri="{FF2B5EF4-FFF2-40B4-BE49-F238E27FC236}">
              <a16:creationId xmlns:a16="http://schemas.microsoft.com/office/drawing/2014/main" id="{993526AB-8983-4D6E-8922-76240619FE2E}"/>
            </a:ext>
          </a:extLst>
        </xdr:cNvPr>
        <xdr:cNvSpPr/>
      </xdr:nvSpPr>
      <xdr:spPr>
        <a:xfrm>
          <a:off x="19494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73000</xdr:rowOff>
    </xdr:from>
    <xdr:to>
      <xdr:col>107</xdr:col>
      <xdr:colOff>50800</xdr:colOff>
      <xdr:row>107</xdr:row>
      <xdr:rowOff>79400</xdr:rowOff>
    </xdr:to>
    <xdr:cxnSp macro="">
      <xdr:nvCxnSpPr>
        <xdr:cNvPr id="933" name="直線コネクタ 932">
          <a:extLst>
            <a:ext uri="{FF2B5EF4-FFF2-40B4-BE49-F238E27FC236}">
              <a16:creationId xmlns:a16="http://schemas.microsoft.com/office/drawing/2014/main" id="{EA268338-EE0F-40F5-9ECB-19581E9AE80B}"/>
            </a:ext>
          </a:extLst>
        </xdr:cNvPr>
        <xdr:cNvCxnSpPr/>
      </xdr:nvCxnSpPr>
      <xdr:spPr>
        <a:xfrm flipV="1">
          <a:off x="19545300" y="1841815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29972</xdr:rowOff>
    </xdr:from>
    <xdr:to>
      <xdr:col>98</xdr:col>
      <xdr:colOff>38100</xdr:colOff>
      <xdr:row>107</xdr:row>
      <xdr:rowOff>131572</xdr:rowOff>
    </xdr:to>
    <xdr:sp macro="" textlink="">
      <xdr:nvSpPr>
        <xdr:cNvPr id="934" name="楕円 933">
          <a:extLst>
            <a:ext uri="{FF2B5EF4-FFF2-40B4-BE49-F238E27FC236}">
              <a16:creationId xmlns:a16="http://schemas.microsoft.com/office/drawing/2014/main" id="{FB370FEB-B84A-46D1-9B19-9AFEECE4FE64}"/>
            </a:ext>
          </a:extLst>
        </xdr:cNvPr>
        <xdr:cNvSpPr/>
      </xdr:nvSpPr>
      <xdr:spPr>
        <a:xfrm>
          <a:off x="18605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79400</xdr:rowOff>
    </xdr:from>
    <xdr:to>
      <xdr:col>102</xdr:col>
      <xdr:colOff>114300</xdr:colOff>
      <xdr:row>107</xdr:row>
      <xdr:rowOff>80772</xdr:rowOff>
    </xdr:to>
    <xdr:cxnSp macro="">
      <xdr:nvCxnSpPr>
        <xdr:cNvPr id="935" name="直線コネクタ 934">
          <a:extLst>
            <a:ext uri="{FF2B5EF4-FFF2-40B4-BE49-F238E27FC236}">
              <a16:creationId xmlns:a16="http://schemas.microsoft.com/office/drawing/2014/main" id="{0BD3FD55-6843-453F-AF91-B6E3BD08420B}"/>
            </a:ext>
          </a:extLst>
        </xdr:cNvPr>
        <xdr:cNvCxnSpPr/>
      </xdr:nvCxnSpPr>
      <xdr:spPr>
        <a:xfrm flipV="1">
          <a:off x="18656300" y="184245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936" name="n_1aveValue【庁舎】&#10;一人当たり面積">
          <a:extLst>
            <a:ext uri="{FF2B5EF4-FFF2-40B4-BE49-F238E27FC236}">
              <a16:creationId xmlns:a16="http://schemas.microsoft.com/office/drawing/2014/main" id="{CE096C8C-2FE6-4DAF-84F0-E58F40F23C80}"/>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937" name="n_2aveValue【庁舎】&#10;一人当たり面積">
          <a:extLst>
            <a:ext uri="{FF2B5EF4-FFF2-40B4-BE49-F238E27FC236}">
              <a16:creationId xmlns:a16="http://schemas.microsoft.com/office/drawing/2014/main" id="{ED2E385A-B64D-4DFB-B204-A56D95F5074C}"/>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38" name="n_3aveValue【庁舎】&#10;一人当たり面積">
          <a:extLst>
            <a:ext uri="{FF2B5EF4-FFF2-40B4-BE49-F238E27FC236}">
              <a16:creationId xmlns:a16="http://schemas.microsoft.com/office/drawing/2014/main" id="{26288B6B-19A0-4E87-B709-19A97B14623B}"/>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939" name="n_4aveValue【庁舎】&#10;一人当たり面積">
          <a:extLst>
            <a:ext uri="{FF2B5EF4-FFF2-40B4-BE49-F238E27FC236}">
              <a16:creationId xmlns:a16="http://schemas.microsoft.com/office/drawing/2014/main" id="{2A9EFD28-DE6B-4798-B9BD-7DA0E04825AF}"/>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116755</xdr:rowOff>
    </xdr:from>
    <xdr:ext cx="469744" cy="259045"/>
    <xdr:sp macro="" textlink="">
      <xdr:nvSpPr>
        <xdr:cNvPr id="940" name="n_1mainValue【庁舎】&#10;一人当たり面積">
          <a:extLst>
            <a:ext uri="{FF2B5EF4-FFF2-40B4-BE49-F238E27FC236}">
              <a16:creationId xmlns:a16="http://schemas.microsoft.com/office/drawing/2014/main" id="{55E73911-68AE-4617-BA37-4312C803C5DA}"/>
            </a:ext>
          </a:extLst>
        </xdr:cNvPr>
        <xdr:cNvSpPr txBox="1"/>
      </xdr:nvSpPr>
      <xdr:spPr>
        <a:xfrm>
          <a:off x="210757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114927</xdr:rowOff>
    </xdr:from>
    <xdr:ext cx="469744" cy="259045"/>
    <xdr:sp macro="" textlink="">
      <xdr:nvSpPr>
        <xdr:cNvPr id="941" name="n_2mainValue【庁舎】&#10;一人当たり面積">
          <a:extLst>
            <a:ext uri="{FF2B5EF4-FFF2-40B4-BE49-F238E27FC236}">
              <a16:creationId xmlns:a16="http://schemas.microsoft.com/office/drawing/2014/main" id="{480A5FA7-D65F-484B-8AE8-2474FBCAFEE2}"/>
            </a:ext>
          </a:extLst>
        </xdr:cNvPr>
        <xdr:cNvSpPr txBox="1"/>
      </xdr:nvSpPr>
      <xdr:spPr>
        <a:xfrm>
          <a:off x="201994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146727</xdr:rowOff>
    </xdr:from>
    <xdr:ext cx="469744" cy="259045"/>
    <xdr:sp macro="" textlink="">
      <xdr:nvSpPr>
        <xdr:cNvPr id="942" name="n_3mainValue【庁舎】&#10;一人当たり面積">
          <a:extLst>
            <a:ext uri="{FF2B5EF4-FFF2-40B4-BE49-F238E27FC236}">
              <a16:creationId xmlns:a16="http://schemas.microsoft.com/office/drawing/2014/main" id="{B7348513-0FCF-48B2-BE04-5C78E8EB3796}"/>
            </a:ext>
          </a:extLst>
        </xdr:cNvPr>
        <xdr:cNvSpPr txBox="1"/>
      </xdr:nvSpPr>
      <xdr:spPr>
        <a:xfrm>
          <a:off x="19310427" y="181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122699</xdr:rowOff>
    </xdr:from>
    <xdr:ext cx="469744" cy="259045"/>
    <xdr:sp macro="" textlink="">
      <xdr:nvSpPr>
        <xdr:cNvPr id="943" name="n_4mainValue【庁舎】&#10;一人当たり面積">
          <a:extLst>
            <a:ext uri="{FF2B5EF4-FFF2-40B4-BE49-F238E27FC236}">
              <a16:creationId xmlns:a16="http://schemas.microsoft.com/office/drawing/2014/main" id="{E28F0ECD-E14C-40DE-BF47-7FB0793454AF}"/>
            </a:ext>
          </a:extLst>
        </xdr:cNvPr>
        <xdr:cNvSpPr txBox="1"/>
      </xdr:nvSpPr>
      <xdr:spPr>
        <a:xfrm>
          <a:off x="18421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1627830-234F-4702-92BF-0C6CEA295B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E3A8D3B3-A44B-4A92-A504-0D0967A448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6B053B08-E903-48F7-A346-57075C3DB6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一般廃棄物処理施設</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橋本周辺市町村圏組合及び橋本伊都衛生施設組合が管理運営する施設であり、有形固定資産減価償却率が全国及び和歌山県平均を</a:t>
          </a:r>
          <a:r>
            <a:rPr kumimoji="1" lang="ja-JP" altLang="en-US" sz="900">
              <a:solidFill>
                <a:schemeClr val="dk1"/>
              </a:solidFill>
              <a:effectLst/>
              <a:latin typeface="+mn-lt"/>
              <a:ea typeface="+mn-ea"/>
              <a:cs typeface="+mn-cs"/>
            </a:rPr>
            <a:t>上回っているため</a:t>
          </a:r>
          <a:r>
            <a:rPr kumimoji="1" lang="ja-JP" altLang="ja-JP" sz="900">
              <a:solidFill>
                <a:schemeClr val="dk1"/>
              </a:solidFill>
              <a:effectLst/>
              <a:latin typeface="+mn-lt"/>
              <a:ea typeface="+mn-ea"/>
              <a:cs typeface="+mn-cs"/>
            </a:rPr>
            <a:t>、今後の更新費用を考慮し、適切な施設の維持管理に努める必要がある。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体育館・プール</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体育館・プールについては</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昭和５４年建設のかつらぎ体育センター耐震改修の</a:t>
          </a:r>
          <a:r>
            <a:rPr kumimoji="1" lang="ja-JP" altLang="en-US" sz="900">
              <a:solidFill>
                <a:schemeClr val="dk1"/>
              </a:solidFill>
              <a:effectLst/>
              <a:latin typeface="+mn-lt"/>
              <a:ea typeface="+mn-ea"/>
              <a:cs typeface="+mn-cs"/>
            </a:rPr>
            <a:t>実施等により、</a:t>
          </a:r>
          <a:r>
            <a:rPr kumimoji="1" lang="ja-JP" altLang="ja-JP" sz="900">
              <a:solidFill>
                <a:schemeClr val="dk1"/>
              </a:solidFill>
              <a:effectLst/>
              <a:latin typeface="+mn-lt"/>
              <a:ea typeface="+mn-ea"/>
              <a:cs typeface="+mn-cs"/>
            </a:rPr>
            <a:t>有形固定資産減価償却率が類似団体平均を</a:t>
          </a:r>
          <a:r>
            <a:rPr kumimoji="1" lang="ja-JP" altLang="en-US" sz="900">
              <a:solidFill>
                <a:schemeClr val="dk1"/>
              </a:solidFill>
              <a:effectLst/>
              <a:latin typeface="+mn-lt"/>
              <a:ea typeface="+mn-ea"/>
              <a:cs typeface="+mn-cs"/>
            </a:rPr>
            <a:t>大きく</a:t>
          </a:r>
          <a:r>
            <a:rPr kumimoji="1" lang="ja-JP" altLang="ja-JP" sz="900">
              <a:solidFill>
                <a:schemeClr val="dk1"/>
              </a:solidFill>
              <a:effectLst/>
              <a:latin typeface="+mn-lt"/>
              <a:ea typeface="+mn-ea"/>
              <a:cs typeface="+mn-cs"/>
            </a:rPr>
            <a:t>下回っている。</a:t>
          </a:r>
          <a:endParaRPr kumimoji="1" lang="en-US" altLang="ja-JP" sz="900">
            <a:solidFill>
              <a:schemeClr val="dk1"/>
            </a:solidFill>
            <a:effectLst/>
            <a:latin typeface="+mn-lt"/>
            <a:ea typeface="+mn-ea"/>
            <a:cs typeface="+mn-cs"/>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保健センター・福祉施設</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有形固定資産減価償却率は類似団体平均並みである。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消防施設</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消防施設について、消防納庫等は、老朽化した建物から順次建替えを行っているが、有形固定資産減価償却率が類似団体平均を上回っている。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市民会館</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かつらぎ町総合文化会館は平成５年の建築であり、有形固定資産減価償却率が類似団体平均並みといえるが、電気設備、機械設備など今後の更新費用を考慮し、適切な施設の維持管理に努める必要がある。</a:t>
          </a:r>
          <a:endParaRPr lang="ja-JP" altLang="ja-JP" sz="900">
            <a:effectLst/>
          </a:endParaRPr>
        </a:p>
        <a:p>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庁舎</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庁舎は昭和３５年建築であり、有形固定資産減価償却率が類似団体平均を大きく上回っている。行政機能の中枢及び災害時の防災拠点としての機能維持と安全確保するため、建替えの検討を行うとともに、適正な維持管理が必要である。</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より横ばいで推移しているが、全国平均と比較して低指数となっている。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その要因として、人口減少や税収が少ないことなどがあげられる。今後も固定資産税償却資産減少の影響や景気悪化による町税の減少が見込まれることから、指数の低下が予想される。</a:t>
          </a:r>
          <a:endParaRPr lang="ja-JP" altLang="ja-JP" sz="1400">
            <a:effectLst/>
          </a:endParaRPr>
        </a:p>
        <a:p>
          <a:pPr algn="l"/>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これらの現状に対し、町税の適正課税などによる財政基盤の強化に努める。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136119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136119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136119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136119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H28</a:t>
          </a:r>
          <a:r>
            <a:rPr kumimoji="1" lang="ja-JP" altLang="ja-JP" sz="900" b="0" i="0" baseline="0">
              <a:solidFill>
                <a:schemeClr val="dk1"/>
              </a:solidFill>
              <a:effectLst/>
              <a:latin typeface="+mn-lt"/>
              <a:ea typeface="+mn-ea"/>
              <a:cs typeface="+mn-cs"/>
            </a:rPr>
            <a:t>以降、平成</a:t>
          </a:r>
          <a:r>
            <a:rPr kumimoji="1" lang="en-US" altLang="ja-JP" sz="900" b="0" i="0" baseline="0">
              <a:solidFill>
                <a:schemeClr val="dk1"/>
              </a:solidFill>
              <a:effectLst/>
              <a:latin typeface="+mn-lt"/>
              <a:ea typeface="+mn-ea"/>
              <a:cs typeface="+mn-cs"/>
            </a:rPr>
            <a:t>27</a:t>
          </a:r>
          <a:r>
            <a:rPr kumimoji="1" lang="ja-JP" altLang="ja-JP" sz="900" b="0" i="0" baseline="0">
              <a:solidFill>
                <a:schemeClr val="dk1"/>
              </a:solidFill>
              <a:effectLst/>
              <a:latin typeface="+mn-lt"/>
              <a:ea typeface="+mn-ea"/>
              <a:cs typeface="+mn-cs"/>
            </a:rPr>
            <a:t>年国勢調査による人口減少の反映及び合併算定替の段階的縮減の開始に伴う普通地方交付税減少や地方消費税交付金の減少などが要因となり、</a:t>
          </a:r>
          <a:r>
            <a:rPr kumimoji="1" lang="en-US" altLang="ja-JP" sz="900" b="0" i="0" baseline="0">
              <a:solidFill>
                <a:schemeClr val="dk1"/>
              </a:solidFill>
              <a:effectLst/>
              <a:latin typeface="+mn-lt"/>
              <a:ea typeface="+mn-ea"/>
              <a:cs typeface="+mn-cs"/>
            </a:rPr>
            <a:t>H29</a:t>
          </a:r>
          <a:r>
            <a:rPr kumimoji="1" lang="ja-JP" altLang="en-US" sz="900" b="0" i="0" baseline="0">
              <a:solidFill>
                <a:schemeClr val="dk1"/>
              </a:solidFill>
              <a:effectLst/>
              <a:latin typeface="+mn-lt"/>
              <a:ea typeface="+mn-ea"/>
              <a:cs typeface="+mn-cs"/>
            </a:rPr>
            <a:t>、</a:t>
          </a:r>
          <a:r>
            <a:rPr kumimoji="1" lang="en-US" altLang="ja-JP" sz="900" b="0" i="0" baseline="0">
              <a:solidFill>
                <a:schemeClr val="dk1"/>
              </a:solidFill>
              <a:effectLst/>
              <a:latin typeface="+mn-lt"/>
              <a:ea typeface="+mn-ea"/>
              <a:cs typeface="+mn-cs"/>
            </a:rPr>
            <a:t>H30</a:t>
          </a:r>
          <a:r>
            <a:rPr kumimoji="1" lang="ja-JP" altLang="ja-JP"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100</a:t>
          </a:r>
          <a:r>
            <a:rPr kumimoji="1" lang="ja-JP" altLang="ja-JP" sz="900" b="0" i="0" baseline="0">
              <a:solidFill>
                <a:schemeClr val="dk1"/>
              </a:solidFill>
              <a:effectLst/>
              <a:latin typeface="+mn-lt"/>
              <a:ea typeface="+mn-ea"/>
              <a:cs typeface="+mn-cs"/>
            </a:rPr>
            <a:t>％を超え非常に硬直した状況となった。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R01</a:t>
          </a:r>
          <a:r>
            <a:rPr kumimoji="1" lang="ja-JP" altLang="ja-JP" sz="900" b="0" i="0" baseline="0">
              <a:solidFill>
                <a:schemeClr val="dk1"/>
              </a:solidFill>
              <a:effectLst/>
              <a:latin typeface="+mn-lt"/>
              <a:ea typeface="+mn-ea"/>
              <a:cs typeface="+mn-cs"/>
            </a:rPr>
            <a:t>は普通交付税や</a:t>
          </a:r>
          <a:r>
            <a:rPr kumimoji="1" lang="ja-JP" altLang="en-US" sz="900" b="0" i="0" baseline="0">
              <a:solidFill>
                <a:schemeClr val="dk1"/>
              </a:solidFill>
              <a:effectLst/>
              <a:latin typeface="+mn-lt"/>
              <a:ea typeface="+mn-ea"/>
              <a:cs typeface="+mn-cs"/>
            </a:rPr>
            <a:t>子ども・子育て支援臨時交付金等の</a:t>
          </a:r>
          <a:r>
            <a:rPr lang="ja-JP" altLang="ja-JP" sz="900" b="0" i="0" baseline="0">
              <a:solidFill>
                <a:schemeClr val="dk1"/>
              </a:solidFill>
              <a:effectLst/>
              <a:latin typeface="+mn-lt"/>
              <a:ea typeface="+mn-ea"/>
              <a:cs typeface="+mn-cs"/>
            </a:rPr>
            <a:t>一般財源収入等の増加に加え、</a:t>
          </a:r>
          <a:r>
            <a:rPr lang="ja-JP" altLang="en-US" sz="900" b="0" i="0" baseline="0">
              <a:solidFill>
                <a:schemeClr val="dk1"/>
              </a:solidFill>
              <a:effectLst/>
              <a:latin typeface="+mn-lt"/>
              <a:ea typeface="+mn-ea"/>
              <a:cs typeface="+mn-cs"/>
            </a:rPr>
            <a:t>第三セクター等改革推進債の繰上償還の実施による経常経費充当一般財源の減少により</a:t>
          </a:r>
          <a:r>
            <a:rPr kumimoji="1" lang="ja-JP" altLang="ja-JP" sz="900" b="0" i="0" baseline="0">
              <a:solidFill>
                <a:schemeClr val="dk1"/>
              </a:solidFill>
              <a:effectLst/>
              <a:latin typeface="+mn-lt"/>
              <a:ea typeface="+mn-ea"/>
              <a:cs typeface="+mn-cs"/>
            </a:rPr>
            <a:t>、前年度に比べ「－</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」改善した</a:t>
          </a:r>
          <a:r>
            <a:rPr kumimoji="1" lang="ja-JP" altLang="en-US" sz="900" b="0" i="0" baseline="0">
              <a:solidFill>
                <a:schemeClr val="dk1"/>
              </a:solidFill>
              <a:effectLst/>
              <a:latin typeface="+mn-lt"/>
              <a:ea typeface="+mn-ea"/>
              <a:cs typeface="+mn-cs"/>
            </a:rPr>
            <a:t>。</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全国平均と比較すると、</a:t>
          </a:r>
          <a:r>
            <a:rPr kumimoji="1" lang="ja-JP" altLang="ja-JP" sz="900" b="0" i="0" baseline="0">
              <a:solidFill>
                <a:schemeClr val="dk1"/>
              </a:solidFill>
              <a:effectLst/>
              <a:latin typeface="+mn-lt"/>
              <a:ea typeface="+mn-ea"/>
              <a:cs typeface="+mn-cs"/>
            </a:rPr>
            <a:t>依然硬直した状態が続いている</a:t>
          </a:r>
          <a:r>
            <a:rPr lang="ja-JP" altLang="ja-JP" sz="900" b="0" i="0" baseline="0">
              <a:solidFill>
                <a:schemeClr val="dk1"/>
              </a:solidFill>
              <a:effectLst/>
              <a:latin typeface="+mn-lt"/>
              <a:ea typeface="+mn-ea"/>
              <a:cs typeface="+mn-cs"/>
            </a:rPr>
            <a:t>ため、財源の確保と徹底した歳出改革を進めることにより、収支が均衡した持続可能な財政構造に転換していく必要がある。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83566</xdr:rowOff>
    </xdr:from>
    <xdr:to>
      <xdr:col>23</xdr:col>
      <xdr:colOff>133350</xdr:colOff>
      <xdr:row>64</xdr:row>
      <xdr:rowOff>762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27666"/>
          <a:ext cx="0" cy="945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144289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4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762</xdr:rowOff>
    </xdr:from>
    <xdr:to>
      <xdr:col>24</xdr:col>
      <xdr:colOff>12700</xdr:colOff>
      <xdr:row>64</xdr:row>
      <xdr:rowOff>762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97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169943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83566</xdr:rowOff>
    </xdr:from>
    <xdr:to>
      <xdr:col>24</xdr:col>
      <xdr:colOff>12700</xdr:colOff>
      <xdr:row>58</xdr:row>
      <xdr:rowOff>83566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7356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65803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043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54102</xdr:rowOff>
    </xdr:from>
    <xdr:to>
      <xdr:col>19</xdr:col>
      <xdr:colOff>184150</xdr:colOff>
      <xdr:row>61</xdr:row>
      <xdr:rowOff>155702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165879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65</xdr:row>
      <xdr:rowOff>46482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9286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29972</xdr:rowOff>
    </xdr:from>
    <xdr:to>
      <xdr:col>15</xdr:col>
      <xdr:colOff>133350</xdr:colOff>
      <xdr:row>61</xdr:row>
      <xdr:rowOff>131572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64</xdr:row>
      <xdr:rowOff>20066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8400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17289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55643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89679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本町は、面積</a:t>
          </a:r>
          <a:r>
            <a:rPr kumimoji="1" lang="en-US" altLang="ja-JP" sz="1050" b="0" i="0" baseline="0">
              <a:solidFill>
                <a:schemeClr val="dk1"/>
              </a:solidFill>
              <a:effectLst/>
              <a:latin typeface="+mn-lt"/>
              <a:ea typeface="+mn-ea"/>
              <a:cs typeface="+mn-cs"/>
            </a:rPr>
            <a:t>151.69k㎡</a:t>
          </a:r>
          <a:r>
            <a:rPr kumimoji="1" lang="ja-JP" altLang="ja-JP" sz="1050" b="0" i="0" baseline="0">
              <a:solidFill>
                <a:schemeClr val="dk1"/>
              </a:solidFill>
              <a:effectLst/>
              <a:latin typeface="+mn-lt"/>
              <a:ea typeface="+mn-ea"/>
              <a:cs typeface="+mn-cs"/>
            </a:rPr>
            <a:t>、東西</a:t>
          </a:r>
          <a:r>
            <a:rPr kumimoji="1" lang="en-US" altLang="ja-JP" sz="1050" b="0" i="0" baseline="0">
              <a:solidFill>
                <a:schemeClr val="dk1"/>
              </a:solidFill>
              <a:effectLst/>
              <a:latin typeface="+mn-lt"/>
              <a:ea typeface="+mn-ea"/>
              <a:cs typeface="+mn-cs"/>
            </a:rPr>
            <a:t>14.7km</a:t>
          </a:r>
          <a:r>
            <a:rPr kumimoji="1" lang="ja-JP" altLang="ja-JP" sz="1050" b="0" i="0" baseline="0">
              <a:solidFill>
                <a:schemeClr val="dk1"/>
              </a:solidFill>
              <a:effectLst/>
              <a:latin typeface="+mn-lt"/>
              <a:ea typeface="+mn-ea"/>
              <a:cs typeface="+mn-cs"/>
            </a:rPr>
            <a:t>、南北</a:t>
          </a:r>
          <a:r>
            <a:rPr kumimoji="1" lang="en-US" altLang="ja-JP" sz="1050" b="0" i="0" baseline="0">
              <a:solidFill>
                <a:schemeClr val="dk1"/>
              </a:solidFill>
              <a:effectLst/>
              <a:latin typeface="+mn-lt"/>
              <a:ea typeface="+mn-ea"/>
              <a:cs typeface="+mn-cs"/>
            </a:rPr>
            <a:t>29.3km</a:t>
          </a:r>
          <a:r>
            <a:rPr kumimoji="1" lang="ja-JP" altLang="ja-JP" sz="1050" b="0" i="0" baseline="0">
              <a:solidFill>
                <a:schemeClr val="dk1"/>
              </a:solidFill>
              <a:effectLst/>
              <a:latin typeface="+mn-lt"/>
              <a:ea typeface="+mn-ea"/>
              <a:cs typeface="+mn-cs"/>
            </a:rPr>
            <a:t>と南北に長い山間へき地であり、またこども園</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園、幼稚園１園、小学校</a:t>
          </a:r>
          <a:r>
            <a:rPr kumimoji="1" lang="en-US" altLang="ja-JP" sz="1050" b="0" i="0" baseline="0">
              <a:solidFill>
                <a:schemeClr val="dk1"/>
              </a:solidFill>
              <a:effectLst/>
              <a:latin typeface="+mn-lt"/>
              <a:ea typeface="+mn-ea"/>
              <a:cs typeface="+mn-cs"/>
            </a:rPr>
            <a:t>5</a:t>
          </a:r>
          <a:r>
            <a:rPr kumimoji="1" lang="ja-JP" altLang="ja-JP" sz="1050" b="0" i="0" baseline="0">
              <a:solidFill>
                <a:schemeClr val="dk1"/>
              </a:solidFill>
              <a:effectLst/>
              <a:latin typeface="+mn-lt"/>
              <a:ea typeface="+mn-ea"/>
              <a:cs typeface="+mn-cs"/>
            </a:rPr>
            <a:t>校、中学校</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校、公民館</a:t>
          </a:r>
          <a:r>
            <a:rPr kumimoji="1" lang="en-US" altLang="ja-JP" sz="1050" b="0" i="0" baseline="0">
              <a:solidFill>
                <a:schemeClr val="dk1"/>
              </a:solidFill>
              <a:effectLst/>
              <a:latin typeface="+mn-lt"/>
              <a:ea typeface="+mn-ea"/>
              <a:cs typeface="+mn-cs"/>
            </a:rPr>
            <a:t>8</a:t>
          </a:r>
          <a:r>
            <a:rPr kumimoji="1" lang="ja-JP" altLang="ja-JP" sz="1050" b="0" i="0" baseline="0">
              <a:solidFill>
                <a:schemeClr val="dk1"/>
              </a:solidFill>
              <a:effectLst/>
              <a:latin typeface="+mn-lt"/>
              <a:ea typeface="+mn-ea"/>
              <a:cs typeface="+mn-cs"/>
            </a:rPr>
            <a:t>館、児童館</a:t>
          </a:r>
          <a:r>
            <a:rPr kumimoji="1" lang="en-US" altLang="ja-JP" sz="1050" b="0" i="0" baseline="0">
              <a:solidFill>
                <a:schemeClr val="dk1"/>
              </a:solidFill>
              <a:effectLst/>
              <a:latin typeface="+mn-lt"/>
              <a:ea typeface="+mn-ea"/>
              <a:cs typeface="+mn-cs"/>
            </a:rPr>
            <a:t>8</a:t>
          </a:r>
          <a:r>
            <a:rPr kumimoji="1" lang="ja-JP" altLang="ja-JP" sz="1050" b="0" i="0" baseline="0">
              <a:solidFill>
                <a:schemeClr val="dk1"/>
              </a:solidFill>
              <a:effectLst/>
              <a:latin typeface="+mn-lt"/>
              <a:ea typeface="+mn-ea"/>
              <a:cs typeface="+mn-cs"/>
            </a:rPr>
            <a:t>館と町としては極めて多くの施設があり、これら施設の管理運営に多額の経費を要している。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R01</a:t>
          </a:r>
          <a:r>
            <a:rPr kumimoji="1" lang="ja-JP" altLang="ja-JP" sz="1050" b="0" i="0" baseline="0">
              <a:solidFill>
                <a:schemeClr val="dk1"/>
              </a:solidFill>
              <a:effectLst/>
              <a:latin typeface="+mn-lt"/>
              <a:ea typeface="+mn-ea"/>
              <a:cs typeface="+mn-cs"/>
            </a:rPr>
            <a:t>は</a:t>
          </a:r>
          <a:r>
            <a:rPr kumimoji="1" lang="ja-JP" altLang="en-US" sz="1050" b="0" i="0" baseline="0">
              <a:solidFill>
                <a:schemeClr val="dk1"/>
              </a:solidFill>
              <a:effectLst/>
              <a:latin typeface="+mn-lt"/>
              <a:ea typeface="+mn-ea"/>
              <a:cs typeface="+mn-cs"/>
            </a:rPr>
            <a:t>昇給による</a:t>
          </a:r>
          <a:r>
            <a:rPr kumimoji="1" lang="ja-JP" altLang="ja-JP" sz="1050" b="0" i="0" baseline="0">
              <a:solidFill>
                <a:schemeClr val="dk1"/>
              </a:solidFill>
              <a:effectLst/>
              <a:latin typeface="+mn-lt"/>
              <a:ea typeface="+mn-ea"/>
              <a:cs typeface="+mn-cs"/>
            </a:rPr>
            <a:t>職員給料</a:t>
          </a:r>
          <a:r>
            <a:rPr kumimoji="1" lang="ja-JP" altLang="en-US" sz="1050" b="0" i="0" baseline="0">
              <a:solidFill>
                <a:schemeClr val="dk1"/>
              </a:solidFill>
              <a:effectLst/>
              <a:latin typeface="+mn-lt"/>
              <a:ea typeface="+mn-ea"/>
              <a:cs typeface="+mn-cs"/>
            </a:rPr>
            <a:t>の増加に加え、プレミアム商品券に係る業務委託料や前年度より繰り越していた地籍調査事業の完了により</a:t>
          </a:r>
          <a:r>
            <a:rPr kumimoji="1" lang="ja-JP" altLang="ja-JP" sz="1050" b="0" i="0" baseline="0">
              <a:solidFill>
                <a:schemeClr val="dk1"/>
              </a:solidFill>
              <a:effectLst/>
              <a:latin typeface="+mn-lt"/>
              <a:ea typeface="+mn-ea"/>
              <a:cs typeface="+mn-cs"/>
            </a:rPr>
            <a:t>全体として増加した。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今後も一般職員適正化計画に基づく職員数の削減や廃止も含めた公共施設の管理運営について取り組みを推進していく。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5583</xdr:rowOff>
    </xdr:from>
    <xdr:to>
      <xdr:col>23</xdr:col>
      <xdr:colOff>133350</xdr:colOff>
      <xdr:row>84</xdr:row>
      <xdr:rowOff>44397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07383"/>
          <a:ext cx="838200" cy="3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114728</xdr:rowOff>
    </xdr:from>
    <xdr:to>
      <xdr:col>19</xdr:col>
      <xdr:colOff>133350</xdr:colOff>
      <xdr:row>84</xdr:row>
      <xdr:rowOff>5583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45078"/>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114728</xdr:rowOff>
    </xdr:from>
    <xdr:to>
      <xdr:col>15</xdr:col>
      <xdr:colOff>82550</xdr:colOff>
      <xdr:row>83</xdr:row>
      <xdr:rowOff>122064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45078"/>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114204</xdr:rowOff>
    </xdr:from>
    <xdr:to>
      <xdr:col>11</xdr:col>
      <xdr:colOff>31750</xdr:colOff>
      <xdr:row>83</xdr:row>
      <xdr:rowOff>122064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4554"/>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2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165047</xdr:rowOff>
    </xdr:from>
    <xdr:to>
      <xdr:col>23</xdr:col>
      <xdr:colOff>184150</xdr:colOff>
      <xdr:row>84</xdr:row>
      <xdr:rowOff>95197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10124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4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126233</xdr:rowOff>
    </xdr:from>
    <xdr:to>
      <xdr:col>19</xdr:col>
      <xdr:colOff>184150</xdr:colOff>
      <xdr:row>84</xdr:row>
      <xdr:rowOff>56383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66560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2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63928</xdr:rowOff>
    </xdr:from>
    <xdr:to>
      <xdr:col>15</xdr:col>
      <xdr:colOff>133350</xdr:colOff>
      <xdr:row>83</xdr:row>
      <xdr:rowOff>165528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6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71264</xdr:rowOff>
    </xdr:from>
    <xdr:to>
      <xdr:col>11</xdr:col>
      <xdr:colOff>82550</xdr:colOff>
      <xdr:row>84</xdr:row>
      <xdr:rowOff>1414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157641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8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63404</xdr:rowOff>
    </xdr:from>
    <xdr:to>
      <xdr:col>7</xdr:col>
      <xdr:colOff>31750</xdr:colOff>
      <xdr:row>83</xdr:row>
      <xdr:rowOff>165004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149781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当町は職員の平均年齢が高く、人件費の抑制などの取組</a:t>
          </a:r>
          <a:r>
            <a:rPr kumimoji="1" lang="ja-JP" altLang="en-US" sz="1100" b="0" i="0" baseline="0">
              <a:solidFill>
                <a:schemeClr val="dk1"/>
              </a:solidFill>
              <a:effectLst/>
              <a:latin typeface="+mn-lt"/>
              <a:ea typeface="+mn-ea"/>
              <a:cs typeface="+mn-cs"/>
            </a:rPr>
            <a:t>を行っているが、</a:t>
          </a:r>
          <a:r>
            <a:rPr kumimoji="1" lang="ja-JP" altLang="ja-JP" sz="1100" b="0" i="0" baseline="0">
              <a:solidFill>
                <a:schemeClr val="dk1"/>
              </a:solidFill>
              <a:effectLst/>
              <a:latin typeface="+mn-lt"/>
              <a:ea typeface="+mn-ea"/>
              <a:cs typeface="+mn-cs"/>
            </a:rPr>
            <a:t>数値になかなか反映されず、若干の上下はあるものの高い水準となっている。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一般職員適正化計画とも連動しながら、今後も給与水準の適正化に努める。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86519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55813"/>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78440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0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87</xdr:row>
      <xdr:rowOff>20638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5581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87</xdr:row>
      <xdr:rowOff>20638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161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71438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77646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35719</xdr:rowOff>
    </xdr:from>
    <xdr:to>
      <xdr:col>81</xdr:col>
      <xdr:colOff>95250</xdr:colOff>
      <xdr:row>86</xdr:row>
      <xdr:rowOff>137319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7796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131763</xdr:rowOff>
    </xdr:from>
    <xdr:to>
      <xdr:col>77</xdr:col>
      <xdr:colOff>95250</xdr:colOff>
      <xdr:row>86</xdr:row>
      <xdr:rowOff>61913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46690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56215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本町は、</a:t>
          </a:r>
          <a:r>
            <a:rPr kumimoji="1" lang="en-US" altLang="ja-JP" sz="1100" b="0" i="0" baseline="0">
              <a:solidFill>
                <a:schemeClr val="dk1"/>
              </a:solidFill>
              <a:effectLst/>
              <a:latin typeface="+mn-lt"/>
              <a:ea typeface="+mn-ea"/>
              <a:cs typeface="+mn-cs"/>
            </a:rPr>
            <a:t>H17.10</a:t>
          </a:r>
          <a:r>
            <a:rPr kumimoji="1" lang="ja-JP" altLang="ja-JP" sz="1100" b="0" i="0" baseline="0">
              <a:solidFill>
                <a:schemeClr val="dk1"/>
              </a:solidFill>
              <a:effectLst/>
              <a:latin typeface="+mn-lt"/>
              <a:ea typeface="+mn-ea"/>
              <a:cs typeface="+mn-cs"/>
            </a:rPr>
            <a:t>に花園村と合併したことにより、</a:t>
          </a:r>
          <a:r>
            <a:rPr kumimoji="1" lang="en-US" altLang="ja-JP" sz="1100" b="0" i="0" baseline="0">
              <a:solidFill>
                <a:schemeClr val="dk1"/>
              </a:solidFill>
              <a:effectLst/>
              <a:latin typeface="+mn-lt"/>
              <a:ea typeface="+mn-ea"/>
              <a:cs typeface="+mn-cs"/>
            </a:rPr>
            <a:t>151.69k㎡</a:t>
          </a:r>
          <a:r>
            <a:rPr kumimoji="1" lang="ja-JP" altLang="ja-JP" sz="1100" b="0" i="0" baseline="0">
              <a:solidFill>
                <a:schemeClr val="dk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以降類似団体内平均値を下回り改善傾向にある。</a:t>
          </a:r>
          <a:endParaRPr lang="ja-JP" altLang="ja-JP" sz="1400">
            <a:effectLst/>
          </a:endParaRPr>
        </a:p>
        <a:p>
          <a:r>
            <a:rPr kumimoji="1" lang="ja-JP" altLang="ja-JP" sz="1100" b="0" i="0" baseline="0">
              <a:solidFill>
                <a:schemeClr val="dk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r>
            <a:rPr kumimoji="1" lang="en-US" altLang="ja-JP" sz="1100" b="0" i="0" baseline="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104634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29570"/>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61736</xdr:rowOff>
    </xdr:from>
    <xdr:to>
      <xdr:col>77</xdr:col>
      <xdr:colOff>44450</xdr:colOff>
      <xdr:row>61</xdr:row>
      <xdr:rowOff>71120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2018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61736</xdr:rowOff>
    </xdr:from>
    <xdr:to>
      <xdr:col>72</xdr:col>
      <xdr:colOff>203200</xdr:colOff>
      <xdr:row>61</xdr:row>
      <xdr:rowOff>81845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2018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57714</xdr:rowOff>
    </xdr:from>
    <xdr:to>
      <xdr:col>68</xdr:col>
      <xdr:colOff>152400</xdr:colOff>
      <xdr:row>61</xdr:row>
      <xdr:rowOff>81845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161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53834</xdr:rowOff>
    </xdr:from>
    <xdr:to>
      <xdr:col>81</xdr:col>
      <xdr:colOff>95250</xdr:colOff>
      <xdr:row>61</xdr:row>
      <xdr:rowOff>155434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70361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10936</xdr:rowOff>
    </xdr:from>
    <xdr:to>
      <xdr:col>73</xdr:col>
      <xdr:colOff>44450</xdr:colOff>
      <xdr:row>61</xdr:row>
      <xdr:rowOff>112536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31045</xdr:rowOff>
    </xdr:from>
    <xdr:to>
      <xdr:col>68</xdr:col>
      <xdr:colOff>203200</xdr:colOff>
      <xdr:row>61</xdr:row>
      <xdr:rowOff>132645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142822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6914</xdr:rowOff>
    </xdr:from>
    <xdr:to>
      <xdr:col>64</xdr:col>
      <xdr:colOff>152400</xdr:colOff>
      <xdr:row>61</xdr:row>
      <xdr:rowOff>108514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118691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公債費が</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以降改善傾向となっていたが、</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以降増加傾向となっている。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第三セクター等改革推進債の繰上償還の実施により</a:t>
          </a:r>
          <a:r>
            <a:rPr lang="ja-JP" altLang="en-US" sz="1100" b="0" i="0" baseline="0">
              <a:solidFill>
                <a:schemeClr val="dk1"/>
              </a:solidFill>
              <a:effectLst/>
              <a:latin typeface="+mn-lt"/>
              <a:ea typeface="+mn-ea"/>
              <a:cs typeface="+mn-cs"/>
            </a:rPr>
            <a:t>通常償還分の元利償還金の額</a:t>
          </a:r>
          <a:r>
            <a:rPr lang="ja-JP" altLang="ja-JP" sz="1100" b="0" i="0" baseline="0">
              <a:solidFill>
                <a:schemeClr val="dk1"/>
              </a:solidFill>
              <a:effectLst/>
              <a:latin typeface="+mn-lt"/>
              <a:ea typeface="+mn-ea"/>
              <a:cs typeface="+mn-cs"/>
            </a:rPr>
            <a:t>が減少したこと</a:t>
          </a:r>
          <a:r>
            <a:rPr lang="ja-JP" altLang="en-US" sz="1100" b="0" i="0" baseline="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前年度に</a:t>
          </a:r>
          <a:r>
            <a:rPr kumimoji="1" lang="ja-JP" altLang="ja-JP"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改善している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事業の延伸や、一時中止、後ろ倒し等による新規発行の抑制、財政健全化に向けた取り組みが必要である。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95250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469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43</xdr:row>
      <xdr:rowOff>95250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3335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132645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2263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42</xdr:row>
      <xdr:rowOff>25400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基金や、基準財政需要額算入見込額等の充当可能財源の減少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公営企業債等繰入見込額の増加により「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」の悪化となった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は、地方債残高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組合負担等見込額が減少</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第三セクター等改革推進債の繰上償還の実施によ</a:t>
          </a:r>
          <a:r>
            <a:rPr lang="ja-JP" altLang="en-US" sz="1100" b="0" i="0" baseline="0">
              <a:solidFill>
                <a:schemeClr val="dk1"/>
              </a:solidFill>
              <a:effectLst/>
              <a:latin typeface="+mn-lt"/>
              <a:ea typeface="+mn-ea"/>
              <a:cs typeface="+mn-cs"/>
            </a:rPr>
            <a:t>り地方債現在高が大きく減少したことで「</a:t>
          </a:r>
          <a:r>
            <a:rPr lang="en-US" altLang="ja-JP" sz="1100" b="0" i="0" baseline="0">
              <a:solidFill>
                <a:schemeClr val="dk1"/>
              </a:solidFill>
              <a:effectLst/>
              <a:latin typeface="+mn-lt"/>
              <a:ea typeface="+mn-ea"/>
              <a:cs typeface="+mn-cs"/>
            </a:rPr>
            <a:t>-19.0</a:t>
          </a:r>
          <a:r>
            <a:rPr lang="ja-JP" altLang="en-US" sz="1100" b="0" i="0" baseline="0">
              <a:solidFill>
                <a:schemeClr val="dk1"/>
              </a:solidFill>
              <a:effectLst/>
              <a:latin typeface="+mn-lt"/>
              <a:ea typeface="+mn-ea"/>
              <a:cs typeface="+mn-cs"/>
            </a:rPr>
            <a:t>」と大きく改善した。</a:t>
          </a:r>
          <a:endParaRPr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しかし、充当可能基金残高も減少しており、依然として厳しい財政状況が続く見込みであり、今後も財政の健全化を推進する必要がある。</a:t>
          </a:r>
          <a:endParaRPr kumimoji="1" lang="en-US" altLang="ja-JP" sz="1100" b="0" i="0" baseline="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12912</xdr:rowOff>
    </xdr:from>
    <xdr:to>
      <xdr:col>81</xdr:col>
      <xdr:colOff>44450</xdr:colOff>
      <xdr:row>22</xdr:row>
      <xdr:rowOff>96167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13362"/>
          <a:ext cx="8382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96167</xdr:rowOff>
    </xdr:from>
    <xdr:to>
      <xdr:col>77</xdr:col>
      <xdr:colOff>44450</xdr:colOff>
      <xdr:row>22</xdr:row>
      <xdr:rowOff>114935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86806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37183</xdr:rowOff>
    </xdr:from>
    <xdr:to>
      <xdr:col>72</xdr:col>
      <xdr:colOff>203200</xdr:colOff>
      <xdr:row>22</xdr:row>
      <xdr:rowOff>114935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809083"/>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37183</xdr:rowOff>
    </xdr:from>
    <xdr:to>
      <xdr:col>68</xdr:col>
      <xdr:colOff>152400</xdr:colOff>
      <xdr:row>22</xdr:row>
      <xdr:rowOff>110913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80908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69850</xdr:rowOff>
    </xdr:from>
    <xdr:to>
      <xdr:col>68</xdr:col>
      <xdr:colOff>203200</xdr:colOff>
      <xdr:row>16</xdr:row>
      <xdr:rowOff>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133562</xdr:rowOff>
    </xdr:from>
    <xdr:to>
      <xdr:col>81</xdr:col>
      <xdr:colOff>95250</xdr:colOff>
      <xdr:row>21</xdr:row>
      <xdr:rowOff>63712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105639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3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45367</xdr:rowOff>
    </xdr:from>
    <xdr:to>
      <xdr:col>77</xdr:col>
      <xdr:colOff>95250</xdr:colOff>
      <xdr:row>22</xdr:row>
      <xdr:rowOff>146967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131744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90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64135</xdr:rowOff>
    </xdr:from>
    <xdr:to>
      <xdr:col>73</xdr:col>
      <xdr:colOff>44450</xdr:colOff>
      <xdr:row>22</xdr:row>
      <xdr:rowOff>165735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150512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9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157833</xdr:rowOff>
    </xdr:from>
    <xdr:to>
      <xdr:col>68</xdr:col>
      <xdr:colOff>203200</xdr:colOff>
      <xdr:row>22</xdr:row>
      <xdr:rowOff>87983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72760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60113</xdr:rowOff>
    </xdr:from>
    <xdr:to>
      <xdr:col>64</xdr:col>
      <xdr:colOff>152400</xdr:colOff>
      <xdr:row>22</xdr:row>
      <xdr:rowOff>161713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146490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前年度と比較し</a:t>
          </a:r>
          <a:r>
            <a:rPr kumimoji="1" lang="en-US" altLang="ja-JP" sz="1000" b="0" i="0" baseline="0">
              <a:solidFill>
                <a:schemeClr val="dk1"/>
              </a:solidFill>
              <a:effectLst/>
              <a:latin typeface="+mn-lt"/>
              <a:ea typeface="+mn-ea"/>
              <a:cs typeface="+mn-cs"/>
            </a:rPr>
            <a:t>H29</a:t>
          </a:r>
          <a:r>
            <a:rPr kumimoji="1" lang="ja-JP" altLang="ja-JP"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」と悪化した</a:t>
          </a:r>
          <a:r>
            <a:rPr kumimoji="1" lang="ja-JP" altLang="en-US" sz="1000" b="0" i="0" baseline="0">
              <a:solidFill>
                <a:schemeClr val="dk1"/>
              </a:solidFill>
              <a:effectLst/>
              <a:latin typeface="+mn-lt"/>
              <a:ea typeface="+mn-ea"/>
              <a:cs typeface="+mn-cs"/>
            </a:rPr>
            <a:t>が、</a:t>
          </a:r>
          <a:r>
            <a:rPr kumimoji="1" lang="en-US" altLang="ja-JP" sz="1000" b="0" i="0" baseline="0">
              <a:solidFill>
                <a:schemeClr val="dk1"/>
              </a:solidFill>
              <a:effectLst/>
              <a:latin typeface="+mn-lt"/>
              <a:ea typeface="+mn-ea"/>
              <a:cs typeface="+mn-cs"/>
            </a:rPr>
            <a:t>H30</a:t>
          </a:r>
          <a:r>
            <a:rPr kumimoji="1" lang="ja-JP" altLang="en-US" sz="1000" b="0" i="0" baseline="0">
              <a:solidFill>
                <a:schemeClr val="dk1"/>
              </a:solidFill>
              <a:effectLst/>
              <a:latin typeface="+mn-lt"/>
              <a:ea typeface="+mn-ea"/>
              <a:cs typeface="+mn-cs"/>
            </a:rPr>
            <a:t>は「</a:t>
          </a:r>
          <a:r>
            <a:rPr kumimoji="1" lang="en-US" altLang="ja-JP" sz="1000" b="0" i="0" baseline="0">
              <a:solidFill>
                <a:schemeClr val="dk1"/>
              </a:solidFill>
              <a:effectLst/>
              <a:latin typeface="+mn-lt"/>
              <a:ea typeface="+mn-ea"/>
              <a:cs typeface="+mn-cs"/>
            </a:rPr>
            <a:t>-0.4</a:t>
          </a:r>
          <a:r>
            <a:rPr kumimoji="1" lang="ja-JP" altLang="en-US" sz="1000" b="0" i="0" baseline="0">
              <a:solidFill>
                <a:schemeClr val="dk1"/>
              </a:solidFill>
              <a:effectLst/>
              <a:latin typeface="+mn-lt"/>
              <a:ea typeface="+mn-ea"/>
              <a:cs typeface="+mn-cs"/>
            </a:rPr>
            <a:t>」と改善している。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体制の移行に伴う特別職給与の減少や</a:t>
          </a:r>
          <a:r>
            <a:rPr kumimoji="1" lang="ja-JP" altLang="ja-JP" sz="1000">
              <a:solidFill>
                <a:schemeClr val="dk1"/>
              </a:solidFill>
              <a:effectLst/>
              <a:latin typeface="+mn-lt"/>
              <a:ea typeface="+mn-ea"/>
              <a:cs typeface="+mn-cs"/>
            </a:rPr>
            <a:t>退職者減少に伴う退職金等の減少</a:t>
          </a:r>
          <a:r>
            <a:rPr kumimoji="1" lang="ja-JP" altLang="en-US" sz="1000">
              <a:solidFill>
                <a:schemeClr val="dk1"/>
              </a:solidFill>
              <a:effectLst/>
              <a:latin typeface="+mn-lt"/>
              <a:ea typeface="+mn-ea"/>
              <a:cs typeface="+mn-cs"/>
            </a:rPr>
            <a:t>があったものの、昇給に伴う給与増加も大きく、前年度並みの数値となった</a:t>
          </a:r>
          <a:r>
            <a:rPr kumimoji="1" lang="ja-JP" altLang="ja-JP" sz="1000">
              <a:solidFill>
                <a:schemeClr val="dk1"/>
              </a:solidFill>
              <a:effectLst/>
              <a:latin typeface="+mn-lt"/>
              <a:ea typeface="+mn-ea"/>
              <a:cs typeface="+mn-cs"/>
            </a:rPr>
            <a:t>。</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本町は、地理的に多数の施設を有していることから職員数が多く、また、職員の年齢層が高い</a:t>
          </a:r>
          <a:r>
            <a:rPr kumimoji="1" lang="ja-JP" altLang="en-US" sz="1000" b="0" i="0" baseline="0">
              <a:solidFill>
                <a:schemeClr val="dk1"/>
              </a:solidFill>
              <a:effectLst/>
              <a:latin typeface="+mn-lt"/>
              <a:ea typeface="+mn-ea"/>
              <a:cs typeface="+mn-cs"/>
            </a:rPr>
            <a:t>ため、</a:t>
          </a:r>
          <a:r>
            <a:rPr kumimoji="1" lang="ja-JP" altLang="ja-JP" sz="1000" b="0" i="0" baseline="0">
              <a:solidFill>
                <a:schemeClr val="dk1"/>
              </a:solidFill>
              <a:effectLst/>
              <a:latin typeface="+mn-lt"/>
              <a:ea typeface="+mn-ea"/>
              <a:cs typeface="+mn-cs"/>
            </a:rPr>
            <a:t>今後も、一般職員適正化計画に基づいた人件費の縮減及び財政健全化に向けた取り組みを進める。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64407</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65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6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8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86178</xdr:rowOff>
    </xdr:from>
    <xdr:to>
      <xdr:col>11</xdr:col>
      <xdr:colOff>9525</xdr:colOff>
      <xdr:row>35</xdr:row>
      <xdr:rowOff>129722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8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13607</xdr:rowOff>
    </xdr:from>
    <xdr:to>
      <xdr:col>20</xdr:col>
      <xdr:colOff>38100</xdr:colOff>
      <xdr:row>35</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0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35378</xdr:rowOff>
    </xdr:from>
    <xdr:to>
      <xdr:col>11</xdr:col>
      <xdr:colOff>60325</xdr:colOff>
      <xdr:row>35</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121755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H29</a:t>
          </a:r>
          <a:r>
            <a:rPr kumimoji="1" lang="ja-JP" altLang="ja-JP" sz="900">
              <a:solidFill>
                <a:schemeClr val="dk1"/>
              </a:solidFill>
              <a:effectLst/>
              <a:latin typeface="+mn-lt"/>
              <a:ea typeface="+mn-ea"/>
              <a:cs typeface="+mn-cs"/>
            </a:rPr>
            <a:t>年から比較すると下がったが、類似団体と比較して大きく上回っている。</a:t>
          </a:r>
          <a:endParaRPr lang="ja-JP" altLang="ja-JP" sz="900">
            <a:effectLst/>
          </a:endParaRPr>
        </a:p>
        <a:p>
          <a:r>
            <a:rPr kumimoji="1" lang="ja-JP" altLang="ja-JP" sz="900">
              <a:solidFill>
                <a:schemeClr val="dk1"/>
              </a:solidFill>
              <a:effectLst/>
              <a:latin typeface="+mn-lt"/>
              <a:ea typeface="+mn-ea"/>
              <a:cs typeface="+mn-cs"/>
            </a:rPr>
            <a:t>　本町は、</a:t>
          </a:r>
          <a:r>
            <a:rPr kumimoji="1" lang="en-US" altLang="ja-JP" sz="900">
              <a:solidFill>
                <a:schemeClr val="dk1"/>
              </a:solidFill>
              <a:effectLst/>
              <a:latin typeface="+mn-lt"/>
              <a:ea typeface="+mn-ea"/>
              <a:cs typeface="+mn-cs"/>
            </a:rPr>
            <a:t>151.69k㎡</a:t>
          </a:r>
          <a:r>
            <a:rPr kumimoji="1" lang="ja-JP" altLang="ja-JP" sz="900">
              <a:solidFill>
                <a:schemeClr val="dk1"/>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a:t>
          </a:r>
          <a:r>
            <a:rPr kumimoji="1" lang="ja-JP" altLang="en-US" sz="900">
              <a:solidFill>
                <a:schemeClr val="dk1"/>
              </a:solidFill>
              <a:effectLst/>
              <a:latin typeface="+mn-lt"/>
              <a:ea typeface="+mn-ea"/>
              <a:cs typeface="+mn-cs"/>
            </a:rPr>
            <a:t>となっている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R01</a:t>
          </a:r>
          <a:r>
            <a:rPr kumimoji="1" lang="ja-JP" altLang="ja-JP" sz="900">
              <a:solidFill>
                <a:schemeClr val="dk1"/>
              </a:solidFill>
              <a:effectLst/>
              <a:latin typeface="+mn-lt"/>
              <a:ea typeface="+mn-ea"/>
              <a:cs typeface="+mn-cs"/>
            </a:rPr>
            <a:t>は</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H30</a:t>
          </a:r>
          <a:r>
            <a:rPr kumimoji="1" lang="ja-JP" altLang="en-US" sz="900">
              <a:solidFill>
                <a:schemeClr val="dk1"/>
              </a:solidFill>
              <a:effectLst/>
              <a:latin typeface="+mn-lt"/>
              <a:ea typeface="+mn-ea"/>
              <a:cs typeface="+mn-cs"/>
            </a:rPr>
            <a:t>から繰り越していた地籍調査事業が完了したことにより、</a:t>
          </a:r>
          <a:r>
            <a:rPr kumimoji="1" lang="ja-JP" altLang="ja-JP" sz="900">
              <a:solidFill>
                <a:schemeClr val="dk1"/>
              </a:solidFill>
              <a:effectLst/>
              <a:latin typeface="+mn-lt"/>
              <a:ea typeface="+mn-ea"/>
              <a:cs typeface="+mn-cs"/>
            </a:rPr>
            <a:t>経常収支比率に占める割合は</a:t>
          </a:r>
          <a:r>
            <a:rPr kumimoji="1" lang="en-US" altLang="ja-JP" sz="900">
              <a:solidFill>
                <a:schemeClr val="dk1"/>
              </a:solidFill>
              <a:effectLst/>
              <a:latin typeface="+mn-lt"/>
              <a:ea typeface="+mn-ea"/>
              <a:cs typeface="+mn-cs"/>
            </a:rPr>
            <a:t>H30</a:t>
          </a:r>
          <a:r>
            <a:rPr kumimoji="1" lang="ja-JP" altLang="ja-JP" sz="900">
              <a:solidFill>
                <a:schemeClr val="dk1"/>
              </a:solidFill>
              <a:effectLst/>
              <a:latin typeface="+mn-lt"/>
              <a:ea typeface="+mn-ea"/>
              <a:cs typeface="+mn-cs"/>
            </a:rPr>
            <a:t>と比べ</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財政健全化に向け、内部事務経費の見直しによる経常的な物件費の抑制や公共施設の統廃合などの推進による物件費の抑制に努める。</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107950</xdr:rowOff>
    </xdr:from>
    <xdr:to>
      <xdr:col>82</xdr:col>
      <xdr:colOff>107950</xdr:colOff>
      <xdr:row>21</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536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107950</xdr:rowOff>
    </xdr:from>
    <xdr:to>
      <xdr:col>78</xdr:col>
      <xdr:colOff>69850</xdr:colOff>
      <xdr:row>21</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536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31750</xdr:rowOff>
    </xdr:from>
    <xdr:to>
      <xdr:col>73</xdr:col>
      <xdr:colOff>180975</xdr:colOff>
      <xdr:row>21</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632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21</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27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133350</xdr:rowOff>
    </xdr:from>
    <xdr:to>
      <xdr:col>82</xdr:col>
      <xdr:colOff>158750</xdr:colOff>
      <xdr:row>21</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57150</xdr:rowOff>
    </xdr:from>
    <xdr:to>
      <xdr:col>78</xdr:col>
      <xdr:colOff>120650</xdr:colOff>
      <xdr:row>20</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143527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76200</xdr:rowOff>
    </xdr:from>
    <xdr:to>
      <xdr:col>74</xdr:col>
      <xdr:colOff>31750</xdr:colOff>
      <xdr:row>22</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6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類似団体内平均等は大きく下回っているものの、</a:t>
          </a:r>
          <a:r>
            <a:rPr kumimoji="1" lang="en-US" altLang="ja-JP" sz="1000" b="0" i="0" baseline="0">
              <a:solidFill>
                <a:schemeClr val="dk1"/>
              </a:solidFill>
              <a:effectLst/>
              <a:latin typeface="+mn-lt"/>
              <a:ea typeface="+mn-ea"/>
              <a:cs typeface="+mn-cs"/>
            </a:rPr>
            <a:t>H30</a:t>
          </a:r>
          <a:r>
            <a:rPr kumimoji="1" lang="ja-JP" altLang="ja-JP" sz="1000" b="0" i="0" baseline="0">
              <a:solidFill>
                <a:schemeClr val="dk1"/>
              </a:solidFill>
              <a:effectLst/>
              <a:latin typeface="+mn-lt"/>
              <a:ea typeface="+mn-ea"/>
              <a:cs typeface="+mn-cs"/>
            </a:rPr>
            <a:t>は前年度比「</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R01</a:t>
          </a:r>
          <a:r>
            <a:rPr kumimoji="1" lang="ja-JP" altLang="ja-JP" sz="1000" b="0" i="0" baseline="0">
              <a:solidFill>
                <a:schemeClr val="dk1"/>
              </a:solidFill>
              <a:effectLst/>
              <a:latin typeface="+mn-lt"/>
              <a:ea typeface="+mn-ea"/>
              <a:cs typeface="+mn-cs"/>
            </a:rPr>
            <a:t>においては</a:t>
          </a:r>
          <a:r>
            <a:rPr kumimoji="1" lang="ja-JP" altLang="en-US" sz="1000" b="0" i="0" baseline="0">
              <a:solidFill>
                <a:schemeClr val="dk1"/>
              </a:solidFill>
              <a:effectLst/>
              <a:latin typeface="+mn-lt"/>
              <a:ea typeface="+mn-ea"/>
              <a:cs typeface="+mn-cs"/>
            </a:rPr>
            <a:t>私立幼稚園施設型給付金や障害福祉サービス費などの増加により決算額が増加したものの、</a:t>
          </a:r>
          <a:r>
            <a:rPr kumimoji="1" lang="ja-JP" altLang="ja-JP" sz="1000">
              <a:solidFill>
                <a:schemeClr val="dk1"/>
              </a:solidFill>
              <a:effectLst/>
              <a:latin typeface="+mn-lt"/>
              <a:ea typeface="+mn-ea"/>
              <a:cs typeface="+mn-cs"/>
            </a:rPr>
            <a:t>経常収支比率に占める割合</a:t>
          </a:r>
          <a:r>
            <a:rPr kumimoji="1" lang="ja-JP" altLang="en-US" sz="1000">
              <a:solidFill>
                <a:schemeClr val="dk1"/>
              </a:solidFill>
              <a:effectLst/>
              <a:latin typeface="+mn-lt"/>
              <a:ea typeface="+mn-ea"/>
              <a:cs typeface="+mn-cs"/>
            </a:rPr>
            <a:t>が</a:t>
          </a:r>
          <a:r>
            <a:rPr kumimoji="1" lang="ja-JP" altLang="ja-JP" sz="1000" b="0" i="0" baseline="0">
              <a:solidFill>
                <a:schemeClr val="dk1"/>
              </a:solidFill>
              <a:effectLst/>
              <a:latin typeface="+mn-lt"/>
              <a:ea typeface="+mn-ea"/>
              <a:cs typeface="+mn-cs"/>
            </a:rPr>
            <a:t>前年度と比較し「</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の減少</a:t>
          </a:r>
          <a:r>
            <a:rPr kumimoji="1" lang="ja-JP" altLang="ja-JP" sz="1000" b="0" i="0" baseline="0">
              <a:solidFill>
                <a:schemeClr val="dk1"/>
              </a:solidFill>
              <a:effectLst/>
              <a:latin typeface="+mn-lt"/>
              <a:ea typeface="+mn-ea"/>
              <a:cs typeface="+mn-cs"/>
            </a:rPr>
            <a:t>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全国的に少子高齢化が急速に進行しており、本町においても同様に高齢化が進む見込みであることから、扶助費は増加を続けるものと推測される。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710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Ｈ</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以降類似団体内平均を上回ってい</a:t>
          </a:r>
          <a:r>
            <a:rPr kumimoji="1" lang="ja-JP" altLang="en-US" sz="1050" b="0" i="0" baseline="0">
              <a:solidFill>
                <a:schemeClr val="dk1"/>
              </a:solidFill>
              <a:effectLst/>
              <a:latin typeface="+mn-lt"/>
              <a:ea typeface="+mn-ea"/>
              <a:cs typeface="+mn-cs"/>
            </a:rPr>
            <a:t>たが、</a:t>
          </a:r>
          <a:r>
            <a:rPr kumimoji="1" lang="en-US" altLang="ja-JP" sz="1050" b="0" i="0" baseline="0">
              <a:solidFill>
                <a:schemeClr val="dk1"/>
              </a:solidFill>
              <a:effectLst/>
              <a:latin typeface="+mn-lt"/>
              <a:ea typeface="+mn-ea"/>
              <a:cs typeface="+mn-cs"/>
            </a:rPr>
            <a:t>R01</a:t>
          </a:r>
          <a:r>
            <a:rPr kumimoji="1" lang="ja-JP" altLang="en-US" sz="1050" b="0" i="0" baseline="0">
              <a:solidFill>
                <a:schemeClr val="dk1"/>
              </a:solidFill>
              <a:effectLst/>
              <a:latin typeface="+mn-lt"/>
              <a:ea typeface="+mn-ea"/>
              <a:cs typeface="+mn-cs"/>
            </a:rPr>
            <a:t>において類似団体平均を下回ることとなった</a:t>
          </a:r>
          <a:r>
            <a:rPr kumimoji="1" lang="ja-JP" altLang="ja-JP" sz="1050" b="0" i="0" baseline="0">
              <a:solidFill>
                <a:schemeClr val="dk1"/>
              </a:solidFill>
              <a:effectLst/>
              <a:latin typeface="+mn-lt"/>
              <a:ea typeface="+mn-ea"/>
              <a:cs typeface="+mn-cs"/>
            </a:rPr>
            <a:t>。</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下水道事業会計が</a:t>
          </a:r>
          <a:r>
            <a:rPr kumimoji="1" lang="en-US" altLang="ja-JP" sz="1050">
              <a:solidFill>
                <a:schemeClr val="dk1"/>
              </a:solidFill>
              <a:effectLst/>
              <a:latin typeface="+mn-lt"/>
              <a:ea typeface="+mn-ea"/>
              <a:cs typeface="+mn-cs"/>
            </a:rPr>
            <a:t>R01</a:t>
          </a:r>
          <a:r>
            <a:rPr kumimoji="1" lang="ja-JP" altLang="ja-JP" sz="1050">
              <a:solidFill>
                <a:schemeClr val="dk1"/>
              </a:solidFill>
              <a:effectLst/>
              <a:latin typeface="+mn-lt"/>
              <a:ea typeface="+mn-ea"/>
              <a:cs typeface="+mn-cs"/>
            </a:rPr>
            <a:t>に法適用化されたことで、下水道</a:t>
          </a:r>
          <a:r>
            <a:rPr kumimoji="1" lang="ja-JP" altLang="en-US" sz="1050">
              <a:solidFill>
                <a:schemeClr val="dk1"/>
              </a:solidFill>
              <a:effectLst/>
              <a:latin typeface="+mn-lt"/>
              <a:ea typeface="+mn-ea"/>
              <a:cs typeface="+mn-cs"/>
            </a:rPr>
            <a:t>事業</a:t>
          </a:r>
          <a:r>
            <a:rPr kumimoji="1" lang="ja-JP" altLang="ja-JP" sz="1050">
              <a:solidFill>
                <a:schemeClr val="dk1"/>
              </a:solidFill>
              <a:effectLst/>
              <a:latin typeface="+mn-lt"/>
              <a:ea typeface="+mn-ea"/>
              <a:cs typeface="+mn-cs"/>
            </a:rPr>
            <a:t>会計への繰出金が補助費等に振り替わったこと</a:t>
          </a:r>
          <a:r>
            <a:rPr kumimoji="1" lang="ja-JP" altLang="en-US" sz="1050">
              <a:solidFill>
                <a:schemeClr val="dk1"/>
              </a:solidFill>
              <a:effectLst/>
              <a:latin typeface="+mn-lt"/>
              <a:ea typeface="+mn-ea"/>
              <a:cs typeface="+mn-cs"/>
            </a:rPr>
            <a:t>で大きく減少した</a:t>
          </a:r>
          <a:r>
            <a:rPr kumimoji="1" lang="ja-JP" altLang="ja-JP" sz="105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しかし、</a:t>
          </a:r>
          <a:r>
            <a:rPr kumimoji="1" lang="ja-JP" altLang="ja-JP" sz="1050" b="0" i="0" baseline="0">
              <a:solidFill>
                <a:schemeClr val="dk1"/>
              </a:solidFill>
              <a:effectLst/>
              <a:latin typeface="+mn-lt"/>
              <a:ea typeface="+mn-ea"/>
              <a:cs typeface="+mn-cs"/>
            </a:rPr>
            <a:t>特別会計への繰出金増加の傾向が今後も懸念されるため、財政健全化に向けた取り組みを行い縮減に努める。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59</xdr:row>
      <xdr:rowOff>6350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663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6350</xdr:rowOff>
    </xdr:from>
    <xdr:to>
      <xdr:col>78</xdr:col>
      <xdr:colOff>69850</xdr:colOff>
      <xdr:row>59</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2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120650</xdr:rowOff>
    </xdr:from>
    <xdr:to>
      <xdr:col>73</xdr:col>
      <xdr:colOff>180975</xdr:colOff>
      <xdr:row>59</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93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120650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02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127000</xdr:rowOff>
    </xdr:from>
    <xdr:to>
      <xdr:col>78</xdr:col>
      <xdr:colOff>120650</xdr:colOff>
      <xdr:row>59</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41927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年間においては、類似団体内平均を下回って</a:t>
          </a:r>
          <a:r>
            <a:rPr kumimoji="1" lang="ja-JP" altLang="en-US" sz="1100" b="0" i="0" baseline="0">
              <a:solidFill>
                <a:schemeClr val="dk1"/>
              </a:solidFill>
              <a:effectLst/>
              <a:latin typeface="+mn-lt"/>
              <a:ea typeface="+mn-ea"/>
              <a:cs typeface="+mn-cs"/>
            </a:rPr>
            <a:t>いたが、</a:t>
          </a:r>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において類似団体平均を上回ることとなった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下水道事業会計が</a:t>
          </a:r>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に法適用化されたことで、下水道事業会計への繰出金が補助費等に振り替わったことが要因となり、「</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％」増加している。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5348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96520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96520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依然として類似団体内平均等を上回っている。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これらは、国の景気対策と相まって過去に実施してきた大規模な建設事業の償還額に加え、既発行の合併特例債や臨時財政対策債などの元利償還金の増加が主な要因となっている。</a:t>
          </a:r>
          <a:endParaRPr lang="ja-JP" altLang="ja-JP" sz="900">
            <a:effectLst/>
          </a:endParaRPr>
        </a:p>
        <a:p>
          <a:r>
            <a:rPr kumimoji="1" lang="ja-JP" altLang="ja-JP" sz="900" b="0" i="0" baseline="0">
              <a:solidFill>
                <a:schemeClr val="dk1"/>
              </a:solidFill>
              <a:effectLst/>
              <a:latin typeface="+mn-lt"/>
              <a:ea typeface="+mn-ea"/>
              <a:cs typeface="+mn-cs"/>
            </a:rPr>
            <a:t>　</a:t>
          </a:r>
          <a:r>
            <a:rPr kumimoji="1" lang="en-US" altLang="ja-JP" sz="900" b="0" i="0" baseline="0">
              <a:solidFill>
                <a:schemeClr val="dk1"/>
              </a:solidFill>
              <a:effectLst/>
              <a:latin typeface="+mn-lt"/>
              <a:ea typeface="+mn-ea"/>
              <a:cs typeface="+mn-cs"/>
            </a:rPr>
            <a:t>R01</a:t>
          </a:r>
          <a:r>
            <a:rPr kumimoji="1" lang="ja-JP" altLang="en-US" sz="900" b="0" i="0" baseline="0">
              <a:solidFill>
                <a:schemeClr val="dk1"/>
              </a:solidFill>
              <a:effectLst/>
              <a:latin typeface="+mn-lt"/>
              <a:ea typeface="+mn-ea"/>
              <a:cs typeface="+mn-cs"/>
            </a:rPr>
            <a:t>においては、</a:t>
          </a:r>
          <a:r>
            <a:rPr lang="ja-JP" altLang="ja-JP" sz="900" b="0" i="0" baseline="0">
              <a:solidFill>
                <a:schemeClr val="dk1"/>
              </a:solidFill>
              <a:effectLst/>
              <a:latin typeface="+mn-lt"/>
              <a:ea typeface="+mn-ea"/>
              <a:cs typeface="+mn-cs"/>
            </a:rPr>
            <a:t>第三セクター等改革推進債の繰上償還の実施により</a:t>
          </a:r>
          <a:r>
            <a:rPr lang="ja-JP" altLang="en-US" sz="900" b="0" i="0" baseline="0">
              <a:solidFill>
                <a:schemeClr val="dk1"/>
              </a:solidFill>
              <a:effectLst/>
              <a:latin typeface="+mn-lt"/>
              <a:ea typeface="+mn-ea"/>
              <a:cs typeface="+mn-cs"/>
            </a:rPr>
            <a:t>通常元利償還金が減少したことで、前年度と比較し「</a:t>
          </a:r>
          <a:r>
            <a:rPr lang="en-US" altLang="ja-JP" sz="900" b="0" i="0" baseline="0">
              <a:solidFill>
                <a:schemeClr val="dk1"/>
              </a:solidFill>
              <a:effectLst/>
              <a:latin typeface="+mn-lt"/>
              <a:ea typeface="+mn-ea"/>
              <a:cs typeface="+mn-cs"/>
            </a:rPr>
            <a:t>-2.2</a:t>
          </a:r>
          <a:r>
            <a:rPr lang="ja-JP" altLang="en-US" sz="900" b="0" i="0" baseline="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財政健全化に向けた公債費抑制に取り組んでいるが、大型事業が続いていることから、今後より一層縮減の対応が必要となる。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86179</xdr:rowOff>
    </xdr:from>
    <xdr:to>
      <xdr:col>24</xdr:col>
      <xdr:colOff>25400</xdr:colOff>
      <xdr:row>80</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63072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58420</xdr:rowOff>
    </xdr:from>
    <xdr:to>
      <xdr:col>19</xdr:col>
      <xdr:colOff>187325</xdr:colOff>
      <xdr:row>80</xdr:row>
      <xdr:rowOff>84545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7744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78014</xdr:rowOff>
    </xdr:from>
    <xdr:to>
      <xdr:col>15</xdr:col>
      <xdr:colOff>98425</xdr:colOff>
      <xdr:row>80</xdr:row>
      <xdr:rowOff>84545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7940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78014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66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35379</xdr:rowOff>
    </xdr:from>
    <xdr:to>
      <xdr:col>24</xdr:col>
      <xdr:colOff>76200</xdr:colOff>
      <xdr:row>79</xdr:row>
      <xdr:rowOff>136979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7456</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xdr:rowOff>
    </xdr:from>
    <xdr:to>
      <xdr:col>20</xdr:col>
      <xdr:colOff>38100</xdr:colOff>
      <xdr:row>80</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93997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33745</xdr:rowOff>
    </xdr:from>
    <xdr:to>
      <xdr:col>15</xdr:col>
      <xdr:colOff>149225</xdr:colOff>
      <xdr:row>80</xdr:row>
      <xdr:rowOff>135345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120122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27214</xdr:rowOff>
    </xdr:from>
    <xdr:to>
      <xdr:col>11</xdr:col>
      <xdr:colOff>60325</xdr:colOff>
      <xdr:row>80</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113591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類似団体内平均は上回っているが、全国、県平均については下回った。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R01</a:t>
          </a:r>
          <a:r>
            <a:rPr kumimoji="1" lang="ja-JP" altLang="ja-JP" sz="1050" b="0" i="0" baseline="0">
              <a:solidFill>
                <a:schemeClr val="dk1"/>
              </a:solidFill>
              <a:effectLst/>
              <a:latin typeface="+mn-lt"/>
              <a:ea typeface="+mn-ea"/>
              <a:cs typeface="+mn-cs"/>
            </a:rPr>
            <a:t>構成比では、人件費の占める割合が高く「</a:t>
          </a:r>
          <a:r>
            <a:rPr kumimoji="1" lang="en-US" altLang="ja-JP" sz="1050" b="0" i="0" baseline="0">
              <a:solidFill>
                <a:schemeClr val="dk1"/>
              </a:solidFill>
              <a:effectLst/>
              <a:latin typeface="+mn-lt"/>
              <a:ea typeface="+mn-ea"/>
              <a:cs typeface="+mn-cs"/>
            </a:rPr>
            <a:t>22.3%</a:t>
          </a:r>
          <a:r>
            <a:rPr kumimoji="1" lang="ja-JP" altLang="ja-JP" sz="1050" b="0" i="0" baseline="0">
              <a:solidFill>
                <a:schemeClr val="dk1"/>
              </a:solidFill>
              <a:effectLst/>
              <a:latin typeface="+mn-lt"/>
              <a:ea typeface="+mn-ea"/>
              <a:cs typeface="+mn-cs"/>
            </a:rPr>
            <a:t>」、次いで物件費「</a:t>
          </a:r>
          <a:r>
            <a:rPr kumimoji="1" lang="en-US" altLang="ja-JP" sz="1050" b="0" i="0" baseline="0">
              <a:solidFill>
                <a:schemeClr val="dk1"/>
              </a:solidFill>
              <a:effectLst/>
              <a:latin typeface="+mn-lt"/>
              <a:ea typeface="+mn-ea"/>
              <a:cs typeface="+mn-cs"/>
            </a:rPr>
            <a:t>19.3%</a:t>
          </a:r>
          <a:r>
            <a:rPr kumimoji="1" lang="ja-JP" altLang="ja-JP" sz="1050" b="0" i="0" baseline="0">
              <a:solidFill>
                <a:schemeClr val="dk1"/>
              </a:solidFill>
              <a:effectLst/>
              <a:latin typeface="+mn-lt"/>
              <a:ea typeface="+mn-ea"/>
              <a:cs typeface="+mn-cs"/>
            </a:rPr>
            <a:t>」、繰出金「</a:t>
          </a:r>
          <a:r>
            <a:rPr kumimoji="1" lang="en-US" altLang="ja-JP" sz="1050" b="0" i="0" baseline="0">
              <a:solidFill>
                <a:schemeClr val="dk1"/>
              </a:solidFill>
              <a:effectLst/>
              <a:latin typeface="+mn-lt"/>
              <a:ea typeface="+mn-ea"/>
              <a:cs typeface="+mn-cs"/>
            </a:rPr>
            <a:t>13.5%</a:t>
          </a:r>
          <a:r>
            <a:rPr kumimoji="1" lang="ja-JP" altLang="ja-JP"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16.2%</a:t>
          </a:r>
          <a:r>
            <a:rPr kumimoji="1" lang="ja-JP" altLang="ja-JP" sz="1050" b="0" i="0" baseline="0">
              <a:solidFill>
                <a:schemeClr val="dk1"/>
              </a:solidFill>
              <a:effectLst/>
              <a:latin typeface="+mn-lt"/>
              <a:ea typeface="+mn-ea"/>
              <a:cs typeface="+mn-cs"/>
            </a:rPr>
            <a:t>」、扶助費「</a:t>
          </a:r>
          <a:r>
            <a:rPr kumimoji="1" lang="en-US" altLang="ja-JP" sz="1050" b="0" i="0" baseline="0">
              <a:solidFill>
                <a:schemeClr val="dk1"/>
              </a:solidFill>
              <a:effectLst/>
              <a:latin typeface="+mn-lt"/>
              <a:ea typeface="+mn-ea"/>
              <a:cs typeface="+mn-cs"/>
            </a:rPr>
            <a:t>3.5%</a:t>
          </a:r>
          <a:r>
            <a:rPr kumimoji="1" lang="ja-JP" altLang="ja-JP" sz="1050" b="0" i="0" baseline="0">
              <a:solidFill>
                <a:schemeClr val="dk1"/>
              </a:solidFill>
              <a:effectLst/>
              <a:latin typeface="+mn-lt"/>
              <a:ea typeface="+mn-ea"/>
              <a:cs typeface="+mn-cs"/>
            </a:rPr>
            <a:t>」、維持補修費「</a:t>
          </a:r>
          <a:r>
            <a:rPr kumimoji="1" lang="en-US" altLang="ja-JP" sz="1050" b="0" i="0" baseline="0">
              <a:solidFill>
                <a:schemeClr val="dk1"/>
              </a:solidFill>
              <a:effectLst/>
              <a:latin typeface="+mn-lt"/>
              <a:ea typeface="+mn-ea"/>
              <a:cs typeface="+mn-cs"/>
            </a:rPr>
            <a:t>0.5%</a:t>
          </a:r>
          <a:r>
            <a:rPr kumimoji="1" lang="ja-JP" altLang="ja-JP" sz="105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H30-R01</a:t>
          </a:r>
          <a:r>
            <a:rPr kumimoji="1" lang="ja-JP" altLang="ja-JP" sz="1050" b="0" i="0" baseline="0">
              <a:solidFill>
                <a:schemeClr val="dk1"/>
              </a:solidFill>
              <a:effectLst/>
              <a:latin typeface="+mn-lt"/>
              <a:ea typeface="+mn-ea"/>
              <a:cs typeface="+mn-cs"/>
            </a:rPr>
            <a:t>比較では、公債費以外で「</a:t>
          </a:r>
          <a:r>
            <a:rPr kumimoji="1" lang="en-US" altLang="ja-JP" sz="1050" b="0" i="0" baseline="0">
              <a:solidFill>
                <a:schemeClr val="dk1"/>
              </a:solidFill>
              <a:effectLst/>
              <a:latin typeface="+mn-lt"/>
              <a:ea typeface="+mn-ea"/>
              <a:cs typeface="+mn-cs"/>
            </a:rPr>
            <a:t>+0.4</a:t>
          </a:r>
          <a:r>
            <a:rPr kumimoji="1" lang="ja-JP" altLang="ja-JP" sz="1050" b="0" i="0" baseline="0">
              <a:solidFill>
                <a:schemeClr val="dk1"/>
              </a:solidFill>
              <a:effectLst/>
              <a:latin typeface="+mn-lt"/>
              <a:ea typeface="+mn-ea"/>
              <a:cs typeface="+mn-cs"/>
            </a:rPr>
            <a:t>」、人件費で「</a:t>
          </a:r>
          <a:r>
            <a:rPr kumimoji="1" lang="en-US" altLang="ja-JP" sz="1050" b="0" i="0" baseline="0">
              <a:solidFill>
                <a:schemeClr val="dk1"/>
              </a:solidFill>
              <a:effectLst/>
              <a:latin typeface="+mn-lt"/>
              <a:ea typeface="+mn-ea"/>
              <a:cs typeface="+mn-cs"/>
            </a:rPr>
            <a:t>±0.0</a:t>
          </a:r>
          <a:r>
            <a:rPr kumimoji="1" lang="ja-JP" altLang="ja-JP" sz="1050" b="0" i="0" baseline="0">
              <a:solidFill>
                <a:schemeClr val="dk1"/>
              </a:solidFill>
              <a:effectLst/>
              <a:latin typeface="+mn-lt"/>
              <a:ea typeface="+mn-ea"/>
              <a:cs typeface="+mn-cs"/>
            </a:rPr>
            <a:t>」、扶助費で「</a:t>
          </a:r>
          <a:r>
            <a:rPr kumimoji="1" lang="en-US" altLang="ja-JP" sz="1050" b="0" i="0" baseline="0">
              <a:solidFill>
                <a:schemeClr val="dk1"/>
              </a:solidFill>
              <a:effectLst/>
              <a:latin typeface="+mn-lt"/>
              <a:ea typeface="+mn-ea"/>
              <a:cs typeface="+mn-cs"/>
            </a:rPr>
            <a:t>-0.5</a:t>
          </a:r>
          <a:r>
            <a:rPr kumimoji="1" lang="ja-JP" altLang="ja-JP" sz="1050" b="0" i="0" baseline="0">
              <a:solidFill>
                <a:schemeClr val="dk1"/>
              </a:solidFill>
              <a:effectLst/>
              <a:latin typeface="+mn-lt"/>
              <a:ea typeface="+mn-ea"/>
              <a:cs typeface="+mn-cs"/>
            </a:rPr>
            <a:t>」、物件費で「</a:t>
          </a:r>
          <a:r>
            <a:rPr kumimoji="1" lang="en-US" altLang="ja-JP" sz="1050" b="0" i="0" baseline="0">
              <a:solidFill>
                <a:schemeClr val="dk1"/>
              </a:solidFill>
              <a:effectLst/>
              <a:latin typeface="+mn-lt"/>
              <a:ea typeface="+mn-ea"/>
              <a:cs typeface="+mn-cs"/>
            </a:rPr>
            <a:t>+0.2</a:t>
          </a:r>
          <a:r>
            <a:rPr kumimoji="1" lang="ja-JP" altLang="ja-JP" sz="1050" b="0" i="0" baseline="0">
              <a:solidFill>
                <a:schemeClr val="dk1"/>
              </a:solidFill>
              <a:effectLst/>
              <a:latin typeface="+mn-lt"/>
              <a:ea typeface="+mn-ea"/>
              <a:cs typeface="+mn-cs"/>
            </a:rPr>
            <a:t>」、補助費等で「</a:t>
          </a:r>
          <a:r>
            <a:rPr kumimoji="1" lang="en-US" altLang="ja-JP" sz="1050" b="0" i="0" baseline="0">
              <a:solidFill>
                <a:schemeClr val="dk1"/>
              </a:solidFill>
              <a:effectLst/>
              <a:latin typeface="+mn-lt"/>
              <a:ea typeface="+mn-ea"/>
              <a:cs typeface="+mn-cs"/>
            </a:rPr>
            <a:t>+3.3</a:t>
          </a:r>
          <a:r>
            <a:rPr kumimoji="1" lang="ja-JP" altLang="ja-JP" sz="1050" b="0" i="0" baseline="0">
              <a:solidFill>
                <a:schemeClr val="dk1"/>
              </a:solidFill>
              <a:effectLst/>
              <a:latin typeface="+mn-lt"/>
              <a:ea typeface="+mn-ea"/>
              <a:cs typeface="+mn-cs"/>
            </a:rPr>
            <a:t>」、その他で「</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」となっている。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29845</xdr:rowOff>
    </xdr:from>
    <xdr:to>
      <xdr:col>82</xdr:col>
      <xdr:colOff>107950</xdr:colOff>
      <xdr:row>79</xdr:row>
      <xdr:rowOff>52705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74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29845</xdr:rowOff>
    </xdr:from>
    <xdr:to>
      <xdr:col>78</xdr:col>
      <xdr:colOff>69850</xdr:colOff>
      <xdr:row>79</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7439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161289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4772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104139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2257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136542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xdr:rowOff>
    </xdr:from>
    <xdr:to>
      <xdr:col>82</xdr:col>
      <xdr:colOff>158750</xdr:colOff>
      <xdr:row>79</xdr:row>
      <xdr:rowOff>103505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145432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150495</xdr:rowOff>
    </xdr:from>
    <xdr:to>
      <xdr:col>78</xdr:col>
      <xdr:colOff>120650</xdr:colOff>
      <xdr:row>79</xdr:row>
      <xdr:rowOff>80645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65422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0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9987</xdr:rowOff>
    </xdr:from>
    <xdr:to>
      <xdr:col>29</xdr:col>
      <xdr:colOff>127000</xdr:colOff>
      <xdr:row>18</xdr:row>
      <xdr:rowOff>21341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3712"/>
          <a:ext cx="6477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16144</xdr:rowOff>
    </xdr:from>
    <xdr:to>
      <xdr:col>26</xdr:col>
      <xdr:colOff>50800</xdr:colOff>
      <xdr:row>18</xdr:row>
      <xdr:rowOff>21341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49869"/>
          <a:ext cx="698500" cy="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14315</xdr:rowOff>
    </xdr:from>
    <xdr:to>
      <xdr:col>22</xdr:col>
      <xdr:colOff>114300</xdr:colOff>
      <xdr:row>18</xdr:row>
      <xdr:rowOff>16144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48040"/>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154470</xdr:rowOff>
    </xdr:from>
    <xdr:to>
      <xdr:col>18</xdr:col>
      <xdr:colOff>177800</xdr:colOff>
      <xdr:row>18</xdr:row>
      <xdr:rowOff>14315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6745"/>
          <a:ext cx="698500" cy="3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130637</xdr:rowOff>
    </xdr:from>
    <xdr:to>
      <xdr:col>29</xdr:col>
      <xdr:colOff>177800</xdr:colOff>
      <xdr:row>18</xdr:row>
      <xdr:rowOff>60787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102714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141991</xdr:rowOff>
    </xdr:from>
    <xdr:to>
      <xdr:col>26</xdr:col>
      <xdr:colOff>101600</xdr:colOff>
      <xdr:row>18</xdr:row>
      <xdr:rowOff>72141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4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56918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136794</xdr:rowOff>
    </xdr:from>
    <xdr:to>
      <xdr:col>22</xdr:col>
      <xdr:colOff>165100</xdr:colOff>
      <xdr:row>18</xdr:row>
      <xdr:rowOff>66944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51721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134965</xdr:rowOff>
    </xdr:from>
    <xdr:to>
      <xdr:col>19</xdr:col>
      <xdr:colOff>38100</xdr:colOff>
      <xdr:row>18</xdr:row>
      <xdr:rowOff>65115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9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49892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103670</xdr:rowOff>
    </xdr:from>
    <xdr:to>
      <xdr:col>15</xdr:col>
      <xdr:colOff>101600</xdr:colOff>
      <xdr:row>18</xdr:row>
      <xdr:rowOff>33820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18597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270504</xdr:rowOff>
    </xdr:from>
    <xdr:to>
      <xdr:col>29</xdr:col>
      <xdr:colOff>127000</xdr:colOff>
      <xdr:row>36</xdr:row>
      <xdr:rowOff>86538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80854"/>
          <a:ext cx="647700" cy="15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267246</xdr:rowOff>
    </xdr:from>
    <xdr:to>
      <xdr:col>26</xdr:col>
      <xdr:colOff>50800</xdr:colOff>
      <xdr:row>35</xdr:row>
      <xdr:rowOff>270504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77596"/>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267246</xdr:rowOff>
    </xdr:from>
    <xdr:to>
      <xdr:col>22</xdr:col>
      <xdr:colOff>114300</xdr:colOff>
      <xdr:row>35</xdr:row>
      <xdr:rowOff>308604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7596"/>
          <a:ext cx="698500" cy="4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308604</xdr:rowOff>
    </xdr:from>
    <xdr:to>
      <xdr:col>18</xdr:col>
      <xdr:colOff>177800</xdr:colOff>
      <xdr:row>36</xdr:row>
      <xdr:rowOff>81108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18954"/>
          <a:ext cx="698500" cy="115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35738</xdr:rowOff>
    </xdr:from>
    <xdr:to>
      <xdr:col>29</xdr:col>
      <xdr:colOff>177800</xdr:colOff>
      <xdr:row>36</xdr:row>
      <xdr:rowOff>137338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8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219704</xdr:rowOff>
    </xdr:from>
    <xdr:to>
      <xdr:col>26</xdr:col>
      <xdr:colOff>101600</xdr:colOff>
      <xdr:row>35</xdr:row>
      <xdr:rowOff>321304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3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331481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8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216446</xdr:rowOff>
    </xdr:from>
    <xdr:to>
      <xdr:col>22</xdr:col>
      <xdr:colOff>165100</xdr:colOff>
      <xdr:row>35</xdr:row>
      <xdr:rowOff>318046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328223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257804</xdr:rowOff>
    </xdr:from>
    <xdr:to>
      <xdr:col>19</xdr:col>
      <xdr:colOff>38100</xdr:colOff>
      <xdr:row>36</xdr:row>
      <xdr:rowOff>16504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30308</xdr:rowOff>
    </xdr:from>
    <xdr:to>
      <xdr:col>15</xdr:col>
      <xdr:colOff>101600</xdr:colOff>
      <xdr:row>36</xdr:row>
      <xdr:rowOff>131908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3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116685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5675</xdr:rowOff>
    </xdr:from>
    <xdr:to>
      <xdr:col>24</xdr:col>
      <xdr:colOff>63500</xdr:colOff>
      <xdr:row>37</xdr:row>
      <xdr:rowOff>51003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9325"/>
          <a:ext cx="8382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37565</xdr:rowOff>
    </xdr:from>
    <xdr:to>
      <xdr:col>19</xdr:col>
      <xdr:colOff>177800</xdr:colOff>
      <xdr:row>37</xdr:row>
      <xdr:rowOff>51003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1215"/>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37565</xdr:rowOff>
    </xdr:from>
    <xdr:to>
      <xdr:col>15</xdr:col>
      <xdr:colOff>50800</xdr:colOff>
      <xdr:row>37</xdr:row>
      <xdr:rowOff>92216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1215"/>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167361</xdr:rowOff>
    </xdr:from>
    <xdr:to>
      <xdr:col>10</xdr:col>
      <xdr:colOff>114300</xdr:colOff>
      <xdr:row>37</xdr:row>
      <xdr:rowOff>92216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9561"/>
          <a:ext cx="889000" cy="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126325</xdr:rowOff>
    </xdr:from>
    <xdr:to>
      <xdr:col>24</xdr:col>
      <xdr:colOff>114300</xdr:colOff>
      <xdr:row>37</xdr:row>
      <xdr:rowOff>56475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104752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xdr:rowOff>
    </xdr:from>
    <xdr:to>
      <xdr:col>20</xdr:col>
      <xdr:colOff>38100</xdr:colOff>
      <xdr:row>37</xdr:row>
      <xdr:rowOff>101803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92930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158215</xdr:rowOff>
    </xdr:from>
    <xdr:to>
      <xdr:col>15</xdr:col>
      <xdr:colOff>101600</xdr:colOff>
      <xdr:row>37</xdr:row>
      <xdr:rowOff>88365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41416</xdr:rowOff>
    </xdr:from>
    <xdr:to>
      <xdr:col>10</xdr:col>
      <xdr:colOff>165100</xdr:colOff>
      <xdr:row>37</xdr:row>
      <xdr:rowOff>143016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134144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116561</xdr:rowOff>
    </xdr:from>
    <xdr:to>
      <xdr:col>6</xdr:col>
      <xdr:colOff>38100</xdr:colOff>
      <xdr:row>37</xdr:row>
      <xdr:rowOff>46711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37838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144780</xdr:rowOff>
    </xdr:from>
    <xdr:to>
      <xdr:col>24</xdr:col>
      <xdr:colOff>63500</xdr:colOff>
      <xdr:row>55</xdr:row>
      <xdr:rowOff>12751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03080"/>
          <a:ext cx="8382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99395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12751</xdr:rowOff>
    </xdr:from>
    <xdr:to>
      <xdr:col>19</xdr:col>
      <xdr:colOff>177800</xdr:colOff>
      <xdr:row>55</xdr:row>
      <xdr:rowOff>123622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42501"/>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171175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96380</xdr:rowOff>
    </xdr:from>
    <xdr:to>
      <xdr:col>15</xdr:col>
      <xdr:colOff>50800</xdr:colOff>
      <xdr:row>55</xdr:row>
      <xdr:rowOff>123622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52613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96380</xdr:rowOff>
    </xdr:from>
    <xdr:to>
      <xdr:col>10</xdr:col>
      <xdr:colOff>114300</xdr:colOff>
      <xdr:row>55</xdr:row>
      <xdr:rowOff>162154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26130"/>
          <a:ext cx="8890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93980</xdr:rowOff>
    </xdr:from>
    <xdr:to>
      <xdr:col>24</xdr:col>
      <xdr:colOff>114300</xdr:colOff>
      <xdr:row>55</xdr:row>
      <xdr:rowOff>24130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116857</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133401</xdr:rowOff>
    </xdr:from>
    <xdr:to>
      <xdr:col>20</xdr:col>
      <xdr:colOff>38100</xdr:colOff>
      <xdr:row>55</xdr:row>
      <xdr:rowOff>63551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80078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16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72822</xdr:rowOff>
    </xdr:from>
    <xdr:to>
      <xdr:col>15</xdr:col>
      <xdr:colOff>101600</xdr:colOff>
      <xdr:row>56</xdr:row>
      <xdr:rowOff>2972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19499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2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45580</xdr:rowOff>
    </xdr:from>
    <xdr:to>
      <xdr:col>10</xdr:col>
      <xdr:colOff>165100</xdr:colOff>
      <xdr:row>55</xdr:row>
      <xdr:rowOff>147180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163707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2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111354</xdr:rowOff>
    </xdr:from>
    <xdr:to>
      <xdr:col>6</xdr:col>
      <xdr:colOff>38100</xdr:colOff>
      <xdr:row>56</xdr:row>
      <xdr:rowOff>41504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58031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31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34590</xdr:rowOff>
    </xdr:from>
    <xdr:to>
      <xdr:col>24</xdr:col>
      <xdr:colOff>63500</xdr:colOff>
      <xdr:row>78</xdr:row>
      <xdr:rowOff>39939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7690"/>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34590</xdr:rowOff>
    </xdr:from>
    <xdr:to>
      <xdr:col>19</xdr:col>
      <xdr:colOff>177800</xdr:colOff>
      <xdr:row>78</xdr:row>
      <xdr:rowOff>43185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07690"/>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43185</xdr:rowOff>
    </xdr:from>
    <xdr:to>
      <xdr:col>15</xdr:col>
      <xdr:colOff>50800</xdr:colOff>
      <xdr:row>78</xdr:row>
      <xdr:rowOff>50318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628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46157</xdr:rowOff>
    </xdr:from>
    <xdr:to>
      <xdr:col>10</xdr:col>
      <xdr:colOff>114300</xdr:colOff>
      <xdr:row>78</xdr:row>
      <xdr:rowOff>50318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19257"/>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160589</xdr:rowOff>
    </xdr:from>
    <xdr:to>
      <xdr:col>24</xdr:col>
      <xdr:colOff>114300</xdr:colOff>
      <xdr:row>78</xdr:row>
      <xdr:rowOff>90739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75516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155240</xdr:rowOff>
    </xdr:from>
    <xdr:to>
      <xdr:col>20</xdr:col>
      <xdr:colOff>38100</xdr:colOff>
      <xdr:row>78</xdr:row>
      <xdr:rowOff>85390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76517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163835</xdr:rowOff>
    </xdr:from>
    <xdr:to>
      <xdr:col>15</xdr:col>
      <xdr:colOff>101600</xdr:colOff>
      <xdr:row>78</xdr:row>
      <xdr:rowOff>93985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85112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170968</xdr:rowOff>
    </xdr:from>
    <xdr:to>
      <xdr:col>10</xdr:col>
      <xdr:colOff>165100</xdr:colOff>
      <xdr:row>78</xdr:row>
      <xdr:rowOff>101118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92245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166807</xdr:rowOff>
    </xdr:from>
    <xdr:to>
      <xdr:col>6</xdr:col>
      <xdr:colOff>38100</xdr:colOff>
      <xdr:row>78</xdr:row>
      <xdr:rowOff>96957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88084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84427</xdr:rowOff>
    </xdr:from>
    <xdr:to>
      <xdr:col>24</xdr:col>
      <xdr:colOff>63500</xdr:colOff>
      <xdr:row>98</xdr:row>
      <xdr:rowOff>111565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86527"/>
          <a:ext cx="8382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82322</xdr:rowOff>
    </xdr:from>
    <xdr:to>
      <xdr:col>19</xdr:col>
      <xdr:colOff>177800</xdr:colOff>
      <xdr:row>98</xdr:row>
      <xdr:rowOff>111565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84422"/>
          <a:ext cx="8890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53077</xdr:rowOff>
    </xdr:from>
    <xdr:to>
      <xdr:col>15</xdr:col>
      <xdr:colOff>50800</xdr:colOff>
      <xdr:row>98</xdr:row>
      <xdr:rowOff>82322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5517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53077</xdr:rowOff>
    </xdr:from>
    <xdr:to>
      <xdr:col>10</xdr:col>
      <xdr:colOff>114300</xdr:colOff>
      <xdr:row>98</xdr:row>
      <xdr:rowOff>153090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55177"/>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33627</xdr:rowOff>
    </xdr:from>
    <xdr:to>
      <xdr:col>24</xdr:col>
      <xdr:colOff>114300</xdr:colOff>
      <xdr:row>98</xdr:row>
      <xdr:rowOff>135227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12054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60765</xdr:rowOff>
    </xdr:from>
    <xdr:to>
      <xdr:col>20</xdr:col>
      <xdr:colOff>38100</xdr:colOff>
      <xdr:row>98</xdr:row>
      <xdr:rowOff>162365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153492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31522</xdr:rowOff>
    </xdr:from>
    <xdr:to>
      <xdr:col>15</xdr:col>
      <xdr:colOff>101600</xdr:colOff>
      <xdr:row>98</xdr:row>
      <xdr:rowOff>133122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124249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2277</xdr:rowOff>
    </xdr:from>
    <xdr:to>
      <xdr:col>10</xdr:col>
      <xdr:colOff>165100</xdr:colOff>
      <xdr:row>98</xdr:row>
      <xdr:rowOff>103877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95004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102290</xdr:rowOff>
    </xdr:from>
    <xdr:to>
      <xdr:col>6</xdr:col>
      <xdr:colOff>38100</xdr:colOff>
      <xdr:row>99</xdr:row>
      <xdr:rowOff>32440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23567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82024</xdr:rowOff>
    </xdr:from>
    <xdr:to>
      <xdr:col>55</xdr:col>
      <xdr:colOff>0</xdr:colOff>
      <xdr:row>37</xdr:row>
      <xdr:rowOff>7057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54224"/>
          <a:ext cx="838200" cy="9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170237</xdr:rowOff>
    </xdr:from>
    <xdr:to>
      <xdr:col>50</xdr:col>
      <xdr:colOff>114300</xdr:colOff>
      <xdr:row>37</xdr:row>
      <xdr:rowOff>7057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42437"/>
          <a:ext cx="8890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163031</xdr:rowOff>
    </xdr:from>
    <xdr:to>
      <xdr:col>45</xdr:col>
      <xdr:colOff>177800</xdr:colOff>
      <xdr:row>36</xdr:row>
      <xdr:rowOff>170237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3523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163031</xdr:rowOff>
    </xdr:from>
    <xdr:to>
      <xdr:col>41</xdr:col>
      <xdr:colOff>50800</xdr:colOff>
      <xdr:row>37</xdr:row>
      <xdr:rowOff>10898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3523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31224</xdr:rowOff>
    </xdr:from>
    <xdr:to>
      <xdr:col>55</xdr:col>
      <xdr:colOff>50800</xdr:colOff>
      <xdr:row>36</xdr:row>
      <xdr:rowOff>132824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127707</xdr:rowOff>
    </xdr:from>
    <xdr:to>
      <xdr:col>50</xdr:col>
      <xdr:colOff>165100</xdr:colOff>
      <xdr:row>37</xdr:row>
      <xdr:rowOff>57857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48984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119437</xdr:rowOff>
    </xdr:from>
    <xdr:to>
      <xdr:col>46</xdr:col>
      <xdr:colOff>38100</xdr:colOff>
      <xdr:row>37</xdr:row>
      <xdr:rowOff>49587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40714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112231</xdr:rowOff>
    </xdr:from>
    <xdr:to>
      <xdr:col>41</xdr:col>
      <xdr:colOff>101600</xdr:colOff>
      <xdr:row>37</xdr:row>
      <xdr:rowOff>42381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33508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131548</xdr:rowOff>
    </xdr:from>
    <xdr:to>
      <xdr:col>36</xdr:col>
      <xdr:colOff>165100</xdr:colOff>
      <xdr:row>37</xdr:row>
      <xdr:rowOff>61698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52825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4901</xdr:rowOff>
    </xdr:from>
    <xdr:to>
      <xdr:col>55</xdr:col>
      <xdr:colOff>0</xdr:colOff>
      <xdr:row>58</xdr:row>
      <xdr:rowOff>5749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49001"/>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73182</xdr:rowOff>
    </xdr:from>
    <xdr:to>
      <xdr:col>50</xdr:col>
      <xdr:colOff>114300</xdr:colOff>
      <xdr:row>58</xdr:row>
      <xdr:rowOff>5749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45832"/>
          <a:ext cx="889000" cy="10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45362</xdr:rowOff>
    </xdr:from>
    <xdr:to>
      <xdr:col>45</xdr:col>
      <xdr:colOff>177800</xdr:colOff>
      <xdr:row>57</xdr:row>
      <xdr:rowOff>73182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18012"/>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83606</xdr:rowOff>
    </xdr:from>
    <xdr:to>
      <xdr:col>41</xdr:col>
      <xdr:colOff>50800</xdr:colOff>
      <xdr:row>57</xdr:row>
      <xdr:rowOff>45362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84806"/>
          <a:ext cx="889000" cy="13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131194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0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132170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125551</xdr:rowOff>
    </xdr:from>
    <xdr:to>
      <xdr:col>55</xdr:col>
      <xdr:colOff>50800</xdr:colOff>
      <xdr:row>58</xdr:row>
      <xdr:rowOff>55701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40478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126399</xdr:rowOff>
    </xdr:from>
    <xdr:to>
      <xdr:col>50</xdr:col>
      <xdr:colOff>165100</xdr:colOff>
      <xdr:row>58</xdr:row>
      <xdr:rowOff>56549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47676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9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22382</xdr:rowOff>
    </xdr:from>
    <xdr:to>
      <xdr:col>46</xdr:col>
      <xdr:colOff>38100</xdr:colOff>
      <xdr:row>57</xdr:row>
      <xdr:rowOff>123982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115109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8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166012</xdr:rowOff>
    </xdr:from>
    <xdr:to>
      <xdr:col>41</xdr:col>
      <xdr:colOff>101600</xdr:colOff>
      <xdr:row>57</xdr:row>
      <xdr:rowOff>96162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112689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54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32806</xdr:rowOff>
    </xdr:from>
    <xdr:to>
      <xdr:col>36</xdr:col>
      <xdr:colOff>165100</xdr:colOff>
      <xdr:row>56</xdr:row>
      <xdr:rowOff>134406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150933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0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89027</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433427"/>
          <a:ext cx="127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35704</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2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89027</xdr:rowOff>
    </xdr:from>
    <xdr:to>
      <xdr:col>55</xdr:col>
      <xdr:colOff>88900</xdr:colOff>
      <xdr:row>72</xdr:row>
      <xdr:rowOff>89027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4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21653</xdr:rowOff>
    </xdr:from>
    <xdr:to>
      <xdr:col>55</xdr:col>
      <xdr:colOff>0</xdr:colOff>
      <xdr:row>78</xdr:row>
      <xdr:rowOff>73292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394753"/>
          <a:ext cx="838200" cy="5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155999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14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133122</xdr:rowOff>
    </xdr:from>
    <xdr:to>
      <xdr:col>55</xdr:col>
      <xdr:colOff>50800</xdr:colOff>
      <xdr:row>77</xdr:row>
      <xdr:rowOff>63272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168008</xdr:rowOff>
    </xdr:from>
    <xdr:to>
      <xdr:col>50</xdr:col>
      <xdr:colOff>114300</xdr:colOff>
      <xdr:row>78</xdr:row>
      <xdr:rowOff>21653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98208"/>
          <a:ext cx="889000" cy="1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102108</xdr:rowOff>
    </xdr:from>
    <xdr:to>
      <xdr:col>50</xdr:col>
      <xdr:colOff>165100</xdr:colOff>
      <xdr:row>78</xdr:row>
      <xdr:rowOff>32258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48785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101715</xdr:rowOff>
    </xdr:from>
    <xdr:to>
      <xdr:col>45</xdr:col>
      <xdr:colOff>177800</xdr:colOff>
      <xdr:row>76</xdr:row>
      <xdr:rowOff>168008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3191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115151</xdr:rowOff>
    </xdr:from>
    <xdr:to>
      <xdr:col>46</xdr:col>
      <xdr:colOff>38100</xdr:colOff>
      <xdr:row>78</xdr:row>
      <xdr:rowOff>45301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36428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2019</xdr:rowOff>
    </xdr:from>
    <xdr:to>
      <xdr:col>41</xdr:col>
      <xdr:colOff>50800</xdr:colOff>
      <xdr:row>76</xdr:row>
      <xdr:rowOff>101715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174969"/>
          <a:ext cx="889000" cy="9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166967</xdr:rowOff>
    </xdr:from>
    <xdr:to>
      <xdr:col>41</xdr:col>
      <xdr:colOff>101600</xdr:colOff>
      <xdr:row>77</xdr:row>
      <xdr:rowOff>97117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88244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72200</xdr:rowOff>
    </xdr:from>
    <xdr:to>
      <xdr:col>36</xdr:col>
      <xdr:colOff>165100</xdr:colOff>
      <xdr:row>77</xdr:row>
      <xdr:rowOff>2350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164927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22492</xdr:rowOff>
    </xdr:from>
    <xdr:to>
      <xdr:col>55</xdr:col>
      <xdr:colOff>50800</xdr:colOff>
      <xdr:row>78</xdr:row>
      <xdr:rowOff>124092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142303</xdr:rowOff>
    </xdr:from>
    <xdr:to>
      <xdr:col>50</xdr:col>
      <xdr:colOff>165100</xdr:colOff>
      <xdr:row>78</xdr:row>
      <xdr:rowOff>72453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63580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117208</xdr:rowOff>
    </xdr:from>
    <xdr:to>
      <xdr:col>46</xdr:col>
      <xdr:colOff>38100</xdr:colOff>
      <xdr:row>77</xdr:row>
      <xdr:rowOff>47358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63885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50915</xdr:rowOff>
    </xdr:from>
    <xdr:to>
      <xdr:col>41</xdr:col>
      <xdr:colOff>101600</xdr:colOff>
      <xdr:row>76</xdr:row>
      <xdr:rowOff>152515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169041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122669</xdr:rowOff>
    </xdr:from>
    <xdr:to>
      <xdr:col>36</xdr:col>
      <xdr:colOff>165100</xdr:colOff>
      <xdr:row>71</xdr:row>
      <xdr:rowOff>52819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1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69346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18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118911</xdr:rowOff>
    </xdr:from>
    <xdr:to>
      <xdr:col>55</xdr:col>
      <xdr:colOff>0</xdr:colOff>
      <xdr:row>97</xdr:row>
      <xdr:rowOff>158240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49561"/>
          <a:ext cx="8382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14926</xdr:rowOff>
    </xdr:from>
    <xdr:to>
      <xdr:col>50</xdr:col>
      <xdr:colOff>114300</xdr:colOff>
      <xdr:row>97</xdr:row>
      <xdr:rowOff>158240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45576"/>
          <a:ext cx="889000" cy="1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14926</xdr:rowOff>
    </xdr:from>
    <xdr:to>
      <xdr:col>45</xdr:col>
      <xdr:colOff>177800</xdr:colOff>
      <xdr:row>97</xdr:row>
      <xdr:rowOff>29611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45576"/>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29611</xdr:rowOff>
    </xdr:from>
    <xdr:to>
      <xdr:col>41</xdr:col>
      <xdr:colOff>50800</xdr:colOff>
      <xdr:row>97</xdr:row>
      <xdr:rowOff>71893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60261"/>
          <a:ext cx="889000" cy="4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121547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165296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68111</xdr:rowOff>
    </xdr:from>
    <xdr:to>
      <xdr:col>55</xdr:col>
      <xdr:colOff>50800</xdr:colOff>
      <xdr:row>97</xdr:row>
      <xdr:rowOff>169711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157670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107440</xdr:rowOff>
    </xdr:from>
    <xdr:to>
      <xdr:col>50</xdr:col>
      <xdr:colOff>165100</xdr:colOff>
      <xdr:row>98</xdr:row>
      <xdr:rowOff>37590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28717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135576</xdr:rowOff>
    </xdr:from>
    <xdr:to>
      <xdr:col>46</xdr:col>
      <xdr:colOff>38100</xdr:colOff>
      <xdr:row>97</xdr:row>
      <xdr:rowOff>65726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9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82253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37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150261</xdr:rowOff>
    </xdr:from>
    <xdr:to>
      <xdr:col>41</xdr:col>
      <xdr:colOff>101600</xdr:colOff>
      <xdr:row>97</xdr:row>
      <xdr:rowOff>80411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96938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21093</xdr:rowOff>
    </xdr:from>
    <xdr:to>
      <xdr:col>36</xdr:col>
      <xdr:colOff>165100</xdr:colOff>
      <xdr:row>97</xdr:row>
      <xdr:rowOff>122693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139220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2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108321</xdr:rowOff>
    </xdr:from>
    <xdr:to>
      <xdr:col>85</xdr:col>
      <xdr:colOff>127000</xdr:colOff>
      <xdr:row>38</xdr:row>
      <xdr:rowOff>123302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23421"/>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108321</xdr:rowOff>
    </xdr:from>
    <xdr:to>
      <xdr:col>81</xdr:col>
      <xdr:colOff>50800</xdr:colOff>
      <xdr:row>39</xdr:row>
      <xdr:rowOff>1229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23421"/>
          <a:ext cx="8890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154645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1229</xdr:rowOff>
    </xdr:from>
    <xdr:to>
      <xdr:col>76</xdr:col>
      <xdr:colOff>114300</xdr:colOff>
      <xdr:row>39</xdr:row>
      <xdr:rowOff>29667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87779"/>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29667</xdr:rowOff>
    </xdr:from>
    <xdr:to>
      <xdr:col>71</xdr:col>
      <xdr:colOff>177800</xdr:colOff>
      <xdr:row>39</xdr:row>
      <xdr:rowOff>32311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6217"/>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72502</xdr:rowOff>
    </xdr:from>
    <xdr:to>
      <xdr:col>85</xdr:col>
      <xdr:colOff>177800</xdr:colOff>
      <xdr:row>39</xdr:row>
      <xdr:rowOff>2652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44079</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57521</xdr:rowOff>
    </xdr:from>
    <xdr:to>
      <xdr:col>81</xdr:col>
      <xdr:colOff>101600</xdr:colOff>
      <xdr:row>38</xdr:row>
      <xdr:rowOff>159121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121879</xdr:rowOff>
    </xdr:from>
    <xdr:to>
      <xdr:col>76</xdr:col>
      <xdr:colOff>165100</xdr:colOff>
      <xdr:row>39</xdr:row>
      <xdr:rowOff>52029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43156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2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150317</xdr:rowOff>
    </xdr:from>
    <xdr:to>
      <xdr:col>72</xdr:col>
      <xdr:colOff>38100</xdr:colOff>
      <xdr:row>39</xdr:row>
      <xdr:rowOff>80467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71594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152961</xdr:rowOff>
    </xdr:from>
    <xdr:to>
      <xdr:col>67</xdr:col>
      <xdr:colOff>101600</xdr:colOff>
      <xdr:row>39</xdr:row>
      <xdr:rowOff>83111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74238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6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90856</xdr:rowOff>
    </xdr:from>
    <xdr:to>
      <xdr:col>85</xdr:col>
      <xdr:colOff>127000</xdr:colOff>
      <xdr:row>74</xdr:row>
      <xdr:rowOff>147524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435256"/>
          <a:ext cx="838200" cy="3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79680</xdr:rowOff>
    </xdr:from>
    <xdr:to>
      <xdr:col>81</xdr:col>
      <xdr:colOff>50800</xdr:colOff>
      <xdr:row>74</xdr:row>
      <xdr:rowOff>147524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766980"/>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79680</xdr:rowOff>
    </xdr:from>
    <xdr:to>
      <xdr:col>76</xdr:col>
      <xdr:colOff>114300</xdr:colOff>
      <xdr:row>74</xdr:row>
      <xdr:rowOff>129870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766980"/>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129870</xdr:rowOff>
    </xdr:from>
    <xdr:to>
      <xdr:col>71</xdr:col>
      <xdr:colOff>177800</xdr:colOff>
      <xdr:row>75</xdr:row>
      <xdr:rowOff>58585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817170"/>
          <a:ext cx="889000" cy="1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40056</xdr:rowOff>
    </xdr:from>
    <xdr:to>
      <xdr:col>85</xdr:col>
      <xdr:colOff>177800</xdr:colOff>
      <xdr:row>72</xdr:row>
      <xdr:rowOff>141656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3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126433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29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96724</xdr:rowOff>
    </xdr:from>
    <xdr:to>
      <xdr:col>81</xdr:col>
      <xdr:colOff>101600</xdr:colOff>
      <xdr:row>75</xdr:row>
      <xdr:rowOff>26874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7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43401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5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28880</xdr:rowOff>
    </xdr:from>
    <xdr:to>
      <xdr:col>76</xdr:col>
      <xdr:colOff>165100</xdr:colOff>
      <xdr:row>74</xdr:row>
      <xdr:rowOff>130480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7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147007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4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79070</xdr:rowOff>
    </xdr:from>
    <xdr:to>
      <xdr:col>72</xdr:col>
      <xdr:colOff>38100</xdr:colOff>
      <xdr:row>75</xdr:row>
      <xdr:rowOff>9220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7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25747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5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7785</xdr:rowOff>
    </xdr:from>
    <xdr:to>
      <xdr:col>67</xdr:col>
      <xdr:colOff>101600</xdr:colOff>
      <xdr:row>75</xdr:row>
      <xdr:rowOff>109385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125912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110046</xdr:rowOff>
    </xdr:from>
    <xdr:to>
      <xdr:col>85</xdr:col>
      <xdr:colOff>127000</xdr:colOff>
      <xdr:row>97</xdr:row>
      <xdr:rowOff>114946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40696"/>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114946</xdr:rowOff>
    </xdr:from>
    <xdr:to>
      <xdr:col>81</xdr:col>
      <xdr:colOff>50800</xdr:colOff>
      <xdr:row>97</xdr:row>
      <xdr:rowOff>151971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45596"/>
          <a:ext cx="8890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126076</xdr:rowOff>
    </xdr:from>
    <xdr:to>
      <xdr:col>76</xdr:col>
      <xdr:colOff>114300</xdr:colOff>
      <xdr:row>97</xdr:row>
      <xdr:rowOff>151971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56726"/>
          <a:ext cx="889000" cy="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126076</xdr:rowOff>
    </xdr:from>
    <xdr:to>
      <xdr:col>71</xdr:col>
      <xdr:colOff>177800</xdr:colOff>
      <xdr:row>97</xdr:row>
      <xdr:rowOff>166410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56726"/>
          <a:ext cx="889000" cy="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59246</xdr:rowOff>
    </xdr:from>
    <xdr:to>
      <xdr:col>85</xdr:col>
      <xdr:colOff>177800</xdr:colOff>
      <xdr:row>97</xdr:row>
      <xdr:rowOff>160846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37673</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6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64146</xdr:rowOff>
    </xdr:from>
    <xdr:to>
      <xdr:col>81</xdr:col>
      <xdr:colOff>101600</xdr:colOff>
      <xdr:row>97</xdr:row>
      <xdr:rowOff>165746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156873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78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101171</xdr:rowOff>
    </xdr:from>
    <xdr:to>
      <xdr:col>76</xdr:col>
      <xdr:colOff>165100</xdr:colOff>
      <xdr:row>98</xdr:row>
      <xdr:rowOff>31321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3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22448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75276</xdr:rowOff>
    </xdr:from>
    <xdr:to>
      <xdr:col>72</xdr:col>
      <xdr:colOff>38100</xdr:colOff>
      <xdr:row>98</xdr:row>
      <xdr:rowOff>5426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0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168003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115610</xdr:rowOff>
    </xdr:from>
    <xdr:to>
      <xdr:col>67</xdr:col>
      <xdr:colOff>101600</xdr:colOff>
      <xdr:row>98</xdr:row>
      <xdr:rowOff>45760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36887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109696</xdr:rowOff>
    </xdr:from>
    <xdr:to>
      <xdr:col>116</xdr:col>
      <xdr:colOff>63500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453346"/>
          <a:ext cx="8382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58896</xdr:rowOff>
    </xdr:from>
    <xdr:to>
      <xdr:col>116</xdr:col>
      <xdr:colOff>114300</xdr:colOff>
      <xdr:row>37</xdr:row>
      <xdr:rowOff>160496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145273</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75311</xdr:rowOff>
    </xdr:from>
    <xdr:to>
      <xdr:col>116</xdr:col>
      <xdr:colOff>63500</xdr:colOff>
      <xdr:row>76</xdr:row>
      <xdr:rowOff>140309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934061"/>
          <a:ext cx="838200" cy="23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54413</xdr:rowOff>
    </xdr:from>
    <xdr:to>
      <xdr:col>111</xdr:col>
      <xdr:colOff>177800</xdr:colOff>
      <xdr:row>75</xdr:row>
      <xdr:rowOff>75311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1316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16656</xdr:rowOff>
    </xdr:from>
    <xdr:to>
      <xdr:col>107</xdr:col>
      <xdr:colOff>50800</xdr:colOff>
      <xdr:row>75</xdr:row>
      <xdr:rowOff>54413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7540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16656</xdr:rowOff>
    </xdr:from>
    <xdr:to>
      <xdr:col>102</xdr:col>
      <xdr:colOff>114300</xdr:colOff>
      <xdr:row>75</xdr:row>
      <xdr:rowOff>169475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75406"/>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89509</xdr:rowOff>
    </xdr:from>
    <xdr:to>
      <xdr:col>116</xdr:col>
      <xdr:colOff>114300</xdr:colOff>
      <xdr:row>77</xdr:row>
      <xdr:rowOff>19659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67936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24511</xdr:rowOff>
    </xdr:from>
    <xdr:to>
      <xdr:col>112</xdr:col>
      <xdr:colOff>38100</xdr:colOff>
      <xdr:row>75</xdr:row>
      <xdr:rowOff>126111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142638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3613</xdr:rowOff>
    </xdr:from>
    <xdr:to>
      <xdr:col>107</xdr:col>
      <xdr:colOff>101600</xdr:colOff>
      <xdr:row>75</xdr:row>
      <xdr:rowOff>105213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121740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137306</xdr:rowOff>
    </xdr:from>
    <xdr:to>
      <xdr:col>102</xdr:col>
      <xdr:colOff>165100</xdr:colOff>
      <xdr:row>75</xdr:row>
      <xdr:rowOff>67456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83983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118675</xdr:rowOff>
    </xdr:from>
    <xdr:to>
      <xdr:col>98</xdr:col>
      <xdr:colOff>38100</xdr:colOff>
      <xdr:row>76</xdr:row>
      <xdr:rowOff>48825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39952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a:effectLst/>
              <a:latin typeface="+mn-ea"/>
              <a:ea typeface="+mn-ea"/>
            </a:rPr>
            <a:t>【</a:t>
          </a:r>
          <a:r>
            <a:rPr lang="ja-JP" altLang="en-US" sz="800">
              <a:effectLst/>
              <a:latin typeface="+mn-ea"/>
              <a:ea typeface="+mn-ea"/>
            </a:rPr>
            <a:t>人　件　費</a:t>
          </a:r>
          <a:r>
            <a:rPr lang="en-US" altLang="ja-JP" sz="800">
              <a:effectLst/>
              <a:latin typeface="+mn-ea"/>
              <a:ea typeface="+mn-ea"/>
            </a:rPr>
            <a:t>】</a:t>
          </a:r>
          <a:r>
            <a:rPr lang="ja-JP" altLang="en-US" sz="800">
              <a:effectLst/>
              <a:latin typeface="+mn-ea"/>
              <a:ea typeface="+mn-ea"/>
            </a:rPr>
            <a:t>退職者数の減少や体制の移行に伴う特別職の給与減少があったものの、昇給に伴う給与増加があり、全体として増加しています。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災害復旧費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昨年度については、規模の大きな災害がなかったため、単独事業費は増加しましたが、補助事業費が大きく減少し、全体として減少しています。</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物　件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橋梁点検業務委託料が減少しましたが、プレミアム付商品券に係る業務委託料の増加や、</a:t>
          </a:r>
          <a:r>
            <a:rPr lang="en-US" altLang="ja-JP" sz="800">
              <a:solidFill>
                <a:schemeClr val="dk1"/>
              </a:solidFill>
              <a:effectLst/>
              <a:latin typeface="+mn-lt"/>
              <a:ea typeface="+mn-ea"/>
              <a:cs typeface="+mn-cs"/>
            </a:rPr>
            <a:t>30</a:t>
          </a:r>
          <a:r>
            <a:rPr lang="ja-JP" altLang="ja-JP" sz="800">
              <a:solidFill>
                <a:schemeClr val="dk1"/>
              </a:solidFill>
              <a:effectLst/>
              <a:latin typeface="+mn-lt"/>
              <a:ea typeface="+mn-ea"/>
              <a:cs typeface="+mn-cs"/>
            </a:rPr>
            <a:t>年度より繰越していた地籍調査事業の完了により、全体として増加しています。</a:t>
          </a:r>
          <a:r>
            <a:rPr lang="ja-JP" altLang="en-US"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公　債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通常元利償還額は減少していますが、第三セクター等改革推進債の繰上償還に伴い、増加しています。</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維持補修費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林道・作業道維持修繕工事や小学校修繕工事の減少に伴い、全体として減少となっています。</a:t>
          </a:r>
          <a:r>
            <a:rPr lang="ja-JP" altLang="en-US"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積　立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ふるさとかつらぎ寄附金の拡充によりふるさとかつらぎ基金積立金が増加したことに加え、かつらぎ西パーキングエリア上り線地域振興施設整備基金積立金が増加</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扶　助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障害児通所給付費が減少していますが、私立幼稚園施設型給付金や障害福祉サービス費などの増加により、全体として増加しています。</a:t>
          </a: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したことで全体として増加しています。</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　助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伊都消防組合負担金は減少していますが、下水道会計の法適化に伴い、下水道事業会計への繰出金が補助費となったため皆増となり、全体として増加しています。</a:t>
          </a:r>
          <a:r>
            <a:rPr lang="ja-JP" altLang="en-US"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貸　付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今年度における貸付金は皆無となっています。　　　　　　　　　　　　　　　　　　　　　　　　　　　　　　　　　　　　　　　　　　　　　　　　　</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普　建　費</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補助事業においては、妙寺公民館整備工事の完了に伴い減少しています。単独事業については、かつらぎ体育センター改修事業やかつらぎ西部公園整備事業の</a:t>
          </a:r>
          <a:r>
            <a:rPr lang="ja-JP" altLang="en-US" sz="800">
              <a:solidFill>
                <a:schemeClr val="dk1"/>
              </a:solidFill>
              <a:effectLst/>
              <a:latin typeface="+mn-lt"/>
              <a:ea typeface="+mn-ea"/>
              <a:cs typeface="+mn-cs"/>
            </a:rPr>
            <a:t>　　　　　　　</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繰　出　金</a:t>
          </a:r>
          <a:r>
            <a:rPr lang="en-US" altLang="ja-JP" sz="800">
              <a:solidFill>
                <a:schemeClr val="dk1"/>
              </a:solidFill>
              <a:effectLst/>
              <a:latin typeface="+mn-lt"/>
              <a:ea typeface="+mn-ea"/>
              <a:cs typeface="+mn-cs"/>
            </a:rPr>
            <a:t>】</a:t>
          </a:r>
          <a:r>
            <a:rPr lang="ja-JP" altLang="ja-JP" sz="800">
              <a:solidFill>
                <a:schemeClr val="dk1"/>
              </a:solidFill>
              <a:effectLst/>
              <a:latin typeface="+mn-lt"/>
              <a:ea typeface="+mn-ea"/>
              <a:cs typeface="+mn-cs"/>
            </a:rPr>
            <a:t>下水道事業特別会計が法適化し、花園守口ふるさと村運営事業特別会計が廃止されたことにより公営企業に対する繰出金が皆減し、全体として大幅に減少しています。</a:t>
          </a:r>
          <a:endParaRPr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継ぎ足し単独分の増加により増加しています。</a:t>
          </a:r>
          <a:r>
            <a:rPr lang="en-US" altLang="ja-JP" sz="800">
              <a:solidFill>
                <a:schemeClr val="dk1"/>
              </a:solidFill>
              <a:effectLst/>
              <a:latin typeface="+mn-lt"/>
              <a:ea typeface="+mn-ea"/>
              <a:cs typeface="+mn-cs"/>
            </a:rPr>
            <a:t>                           </a:t>
          </a:r>
          <a:r>
            <a:rPr lang="en-US" altLang="ja-JP" sz="800">
              <a:solidFill>
                <a:schemeClr val="dk1"/>
              </a:solidFill>
              <a:effectLst/>
              <a:latin typeface="+mn-ea"/>
              <a:ea typeface="+mn-ea"/>
              <a:cs typeface="+mn-cs"/>
            </a:rPr>
            <a:t>                                                                                                                          </a:t>
          </a:r>
        </a:p>
        <a:p>
          <a:r>
            <a:rPr lang="ja-JP" altLang="en-US" sz="800">
              <a:solidFill>
                <a:schemeClr val="dk1"/>
              </a:solidFill>
              <a:effectLst/>
              <a:latin typeface="+mn-ea"/>
              <a:ea typeface="+mn-ea"/>
              <a:cs typeface="+mn-cs"/>
            </a:rPr>
            <a:t>　　　　　　　　　　　　　　　　　　　　　　　　　　　　　　　　　　　　　　　　　　　　　　　　　　　　　</a:t>
          </a:r>
          <a:endParaRPr lang="ja-JP" altLang="en-US" sz="8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16,650
16,559
151.69
10,807,876
10,405,270
381,669
5,869,566
14,446,445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23114</xdr:rowOff>
    </xdr:from>
    <xdr:to>
      <xdr:col>24</xdr:col>
      <xdr:colOff>63500</xdr:colOff>
      <xdr:row>35</xdr:row>
      <xdr:rowOff>59309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386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58547</xdr:rowOff>
    </xdr:from>
    <xdr:to>
      <xdr:col>19</xdr:col>
      <xdr:colOff>177800</xdr:colOff>
      <xdr:row>35</xdr:row>
      <xdr:rowOff>59309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929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58547</xdr:rowOff>
    </xdr:from>
    <xdr:to>
      <xdr:col>15</xdr:col>
      <xdr:colOff>50800</xdr:colOff>
      <xdr:row>35</xdr:row>
      <xdr:rowOff>91313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929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91313</xdr:rowOff>
    </xdr:from>
    <xdr:to>
      <xdr:col>10</xdr:col>
      <xdr:colOff>114300</xdr:colOff>
      <xdr:row>35</xdr:row>
      <xdr:rowOff>125222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206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143764</xdr:rowOff>
    </xdr:from>
    <xdr:to>
      <xdr:col>24</xdr:col>
      <xdr:colOff>114300</xdr:colOff>
      <xdr:row>35</xdr:row>
      <xdr:rowOff>73914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122191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8509</xdr:rowOff>
    </xdr:from>
    <xdr:to>
      <xdr:col>20</xdr:col>
      <xdr:colOff>38100</xdr:colOff>
      <xdr:row>35</xdr:row>
      <xdr:rowOff>110109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101236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xdr:rowOff>
    </xdr:from>
    <xdr:to>
      <xdr:col>15</xdr:col>
      <xdr:colOff>101600</xdr:colOff>
      <xdr:row>35</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100474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40513</xdr:rowOff>
    </xdr:from>
    <xdr:to>
      <xdr:col>10</xdr:col>
      <xdr:colOff>165100</xdr:colOff>
      <xdr:row>35</xdr:row>
      <xdr:rowOff>142113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74422</xdr:rowOff>
    </xdr:from>
    <xdr:to>
      <xdr:col>6</xdr:col>
      <xdr:colOff>38100</xdr:colOff>
      <xdr:row>36</xdr:row>
      <xdr:rowOff>4572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167149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85344</xdr:rowOff>
    </xdr:from>
    <xdr:to>
      <xdr:col>24</xdr:col>
      <xdr:colOff>63500</xdr:colOff>
      <xdr:row>56</xdr:row>
      <xdr:rowOff>103412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86544"/>
          <a:ext cx="838200" cy="1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120491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8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95132</xdr:rowOff>
    </xdr:from>
    <xdr:to>
      <xdr:col>19</xdr:col>
      <xdr:colOff>177800</xdr:colOff>
      <xdr:row>56</xdr:row>
      <xdr:rowOff>103412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96332"/>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30374</xdr:rowOff>
    </xdr:from>
    <xdr:to>
      <xdr:col>15</xdr:col>
      <xdr:colOff>50800</xdr:colOff>
      <xdr:row>56</xdr:row>
      <xdr:rowOff>95132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31574"/>
          <a:ext cx="889000" cy="6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18249</xdr:rowOff>
    </xdr:from>
    <xdr:to>
      <xdr:col>10</xdr:col>
      <xdr:colOff>114300</xdr:colOff>
      <xdr:row>56</xdr:row>
      <xdr:rowOff>30374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9449"/>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34544</xdr:rowOff>
    </xdr:from>
    <xdr:to>
      <xdr:col>24</xdr:col>
      <xdr:colOff>114300</xdr:colOff>
      <xdr:row>56</xdr:row>
      <xdr:rowOff>136144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12971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52612</xdr:rowOff>
    </xdr:from>
    <xdr:to>
      <xdr:col>20</xdr:col>
      <xdr:colOff>38100</xdr:colOff>
      <xdr:row>56</xdr:row>
      <xdr:rowOff>154212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145339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44332</xdr:rowOff>
    </xdr:from>
    <xdr:to>
      <xdr:col>15</xdr:col>
      <xdr:colOff>101600</xdr:colOff>
      <xdr:row>56</xdr:row>
      <xdr:rowOff>145932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137059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3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151024</xdr:rowOff>
    </xdr:from>
    <xdr:to>
      <xdr:col>10</xdr:col>
      <xdr:colOff>165100</xdr:colOff>
      <xdr:row>56</xdr:row>
      <xdr:rowOff>81174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72301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138899</xdr:rowOff>
    </xdr:from>
    <xdr:to>
      <xdr:col>6</xdr:col>
      <xdr:colOff>38100</xdr:colOff>
      <xdr:row>56</xdr:row>
      <xdr:rowOff>69049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60176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149072</xdr:rowOff>
    </xdr:from>
    <xdr:to>
      <xdr:col>24</xdr:col>
      <xdr:colOff>63500</xdr:colOff>
      <xdr:row>75</xdr:row>
      <xdr:rowOff>42643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36372"/>
          <a:ext cx="8382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161319</xdr:rowOff>
    </xdr:from>
    <xdr:to>
      <xdr:col>19</xdr:col>
      <xdr:colOff>177800</xdr:colOff>
      <xdr:row>75</xdr:row>
      <xdr:rowOff>42643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48619"/>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75954</xdr:rowOff>
    </xdr:from>
    <xdr:to>
      <xdr:col>15</xdr:col>
      <xdr:colOff>50800</xdr:colOff>
      <xdr:row>74</xdr:row>
      <xdr:rowOff>161319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763254"/>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17519</xdr:rowOff>
    </xdr:from>
    <xdr:to>
      <xdr:col>10</xdr:col>
      <xdr:colOff>114300</xdr:colOff>
      <xdr:row>74</xdr:row>
      <xdr:rowOff>75954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361919"/>
          <a:ext cx="889000" cy="4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98272</xdr:rowOff>
    </xdr:from>
    <xdr:to>
      <xdr:col>24</xdr:col>
      <xdr:colOff>114300</xdr:colOff>
      <xdr:row>75</xdr:row>
      <xdr:rowOff>28422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76699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163293</xdr:rowOff>
    </xdr:from>
    <xdr:to>
      <xdr:col>20</xdr:col>
      <xdr:colOff>38100</xdr:colOff>
      <xdr:row>75</xdr:row>
      <xdr:rowOff>93443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84570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110519</xdr:rowOff>
    </xdr:from>
    <xdr:to>
      <xdr:col>15</xdr:col>
      <xdr:colOff>101600</xdr:colOff>
      <xdr:row>75</xdr:row>
      <xdr:rowOff>40669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31796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25154</xdr:rowOff>
    </xdr:from>
    <xdr:to>
      <xdr:col>10</xdr:col>
      <xdr:colOff>165100</xdr:colOff>
      <xdr:row>74</xdr:row>
      <xdr:rowOff>126754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143281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8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138169</xdr:rowOff>
    </xdr:from>
    <xdr:to>
      <xdr:col>6</xdr:col>
      <xdr:colOff>38100</xdr:colOff>
      <xdr:row>72</xdr:row>
      <xdr:rowOff>68319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3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84846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0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66746</xdr:rowOff>
    </xdr:from>
    <xdr:to>
      <xdr:col>24</xdr:col>
      <xdr:colOff>63500</xdr:colOff>
      <xdr:row>97</xdr:row>
      <xdr:rowOff>81415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7396"/>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66746</xdr:rowOff>
    </xdr:from>
    <xdr:to>
      <xdr:col>19</xdr:col>
      <xdr:colOff>177800</xdr:colOff>
      <xdr:row>97</xdr:row>
      <xdr:rowOff>83266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97396"/>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76172</xdr:rowOff>
    </xdr:from>
    <xdr:to>
      <xdr:col>15</xdr:col>
      <xdr:colOff>50800</xdr:colOff>
      <xdr:row>97</xdr:row>
      <xdr:rowOff>83266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06822"/>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72087</xdr:rowOff>
    </xdr:from>
    <xdr:to>
      <xdr:col>10</xdr:col>
      <xdr:colOff>114300</xdr:colOff>
      <xdr:row>97</xdr:row>
      <xdr:rowOff>76172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02737"/>
          <a:ext cx="8890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30615</xdr:rowOff>
    </xdr:from>
    <xdr:to>
      <xdr:col>24</xdr:col>
      <xdr:colOff>114300</xdr:colOff>
      <xdr:row>97</xdr:row>
      <xdr:rowOff>132215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9042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15946</xdr:rowOff>
    </xdr:from>
    <xdr:to>
      <xdr:col>20</xdr:col>
      <xdr:colOff>38100</xdr:colOff>
      <xdr:row>97</xdr:row>
      <xdr:rowOff>117546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108673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32466</xdr:rowOff>
    </xdr:from>
    <xdr:to>
      <xdr:col>15</xdr:col>
      <xdr:colOff>101600</xdr:colOff>
      <xdr:row>97</xdr:row>
      <xdr:rowOff>134066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125193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25372</xdr:rowOff>
    </xdr:from>
    <xdr:to>
      <xdr:col>10</xdr:col>
      <xdr:colOff>165100</xdr:colOff>
      <xdr:row>97</xdr:row>
      <xdr:rowOff>126972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21287</xdr:rowOff>
    </xdr:from>
    <xdr:to>
      <xdr:col>6</xdr:col>
      <xdr:colOff>38100</xdr:colOff>
      <xdr:row>97</xdr:row>
      <xdr:rowOff>122887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138171</xdr:rowOff>
    </xdr:from>
    <xdr:to>
      <xdr:col>55</xdr:col>
      <xdr:colOff>0</xdr:colOff>
      <xdr:row>58</xdr:row>
      <xdr:rowOff>143972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82271"/>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73844</xdr:rowOff>
    </xdr:from>
    <xdr:to>
      <xdr:col>50</xdr:col>
      <xdr:colOff>114300</xdr:colOff>
      <xdr:row>58</xdr:row>
      <xdr:rowOff>143972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7944"/>
          <a:ext cx="889000" cy="7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35778</xdr:rowOff>
    </xdr:from>
    <xdr:to>
      <xdr:col>45</xdr:col>
      <xdr:colOff>177800</xdr:colOff>
      <xdr:row>58</xdr:row>
      <xdr:rowOff>73844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79878"/>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35778</xdr:rowOff>
    </xdr:from>
    <xdr:to>
      <xdr:col>41</xdr:col>
      <xdr:colOff>50800</xdr:colOff>
      <xdr:row>58</xdr:row>
      <xdr:rowOff>105570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79878"/>
          <a:ext cx="889000" cy="6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87371</xdr:rowOff>
    </xdr:from>
    <xdr:to>
      <xdr:col>55</xdr:col>
      <xdr:colOff>50800</xdr:colOff>
      <xdr:row>59</xdr:row>
      <xdr:rowOff>17521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2298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93172</xdr:rowOff>
    </xdr:from>
    <xdr:to>
      <xdr:col>50</xdr:col>
      <xdr:colOff>165100</xdr:colOff>
      <xdr:row>59</xdr:row>
      <xdr:rowOff>23322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14449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23044</xdr:rowOff>
    </xdr:from>
    <xdr:to>
      <xdr:col>46</xdr:col>
      <xdr:colOff>38100</xdr:colOff>
      <xdr:row>58</xdr:row>
      <xdr:rowOff>124644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115771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156428</xdr:rowOff>
    </xdr:from>
    <xdr:to>
      <xdr:col>41</xdr:col>
      <xdr:colOff>101600</xdr:colOff>
      <xdr:row>58</xdr:row>
      <xdr:rowOff>86578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103105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0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54770</xdr:rowOff>
    </xdr:from>
    <xdr:to>
      <xdr:col>36</xdr:col>
      <xdr:colOff>165100</xdr:colOff>
      <xdr:row>58</xdr:row>
      <xdr:rowOff>156370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117132</xdr:rowOff>
    </xdr:from>
    <xdr:to>
      <xdr:col>55</xdr:col>
      <xdr:colOff>0</xdr:colOff>
      <xdr:row>78</xdr:row>
      <xdr:rowOff>131635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0232"/>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74510</xdr:rowOff>
    </xdr:from>
    <xdr:to>
      <xdr:col>50</xdr:col>
      <xdr:colOff>114300</xdr:colOff>
      <xdr:row>78</xdr:row>
      <xdr:rowOff>131635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7610"/>
          <a:ext cx="889000" cy="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74510</xdr:rowOff>
    </xdr:from>
    <xdr:to>
      <xdr:col>45</xdr:col>
      <xdr:colOff>177800</xdr:colOff>
      <xdr:row>78</xdr:row>
      <xdr:rowOff>122262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761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7302</xdr:rowOff>
    </xdr:from>
    <xdr:to>
      <xdr:col>41</xdr:col>
      <xdr:colOff>50800</xdr:colOff>
      <xdr:row>78</xdr:row>
      <xdr:rowOff>122262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80402"/>
          <a:ext cx="889000" cy="1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66332</xdr:rowOff>
    </xdr:from>
    <xdr:to>
      <xdr:col>55</xdr:col>
      <xdr:colOff>50800</xdr:colOff>
      <xdr:row>78</xdr:row>
      <xdr:rowOff>167932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152709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80835</xdr:rowOff>
    </xdr:from>
    <xdr:to>
      <xdr:col>50</xdr:col>
      <xdr:colOff>165100</xdr:colOff>
      <xdr:row>79</xdr:row>
      <xdr:rowOff>10985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2112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23710</xdr:rowOff>
    </xdr:from>
    <xdr:to>
      <xdr:col>46</xdr:col>
      <xdr:colOff>38100</xdr:colOff>
      <xdr:row>78</xdr:row>
      <xdr:rowOff>125310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116437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8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71462</xdr:rowOff>
    </xdr:from>
    <xdr:to>
      <xdr:col>41</xdr:col>
      <xdr:colOff>101600</xdr:colOff>
      <xdr:row>79</xdr:row>
      <xdr:rowOff>1612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164189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127952</xdr:rowOff>
    </xdr:from>
    <xdr:to>
      <xdr:col>36</xdr:col>
      <xdr:colOff>165100</xdr:colOff>
      <xdr:row>78</xdr:row>
      <xdr:rowOff>58102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49229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35052</xdr:rowOff>
    </xdr:from>
    <xdr:to>
      <xdr:col>55</xdr:col>
      <xdr:colOff>0</xdr:colOff>
      <xdr:row>94</xdr:row>
      <xdr:rowOff>79590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151352"/>
          <a:ext cx="8382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84506</xdr:rowOff>
    </xdr:from>
    <xdr:to>
      <xdr:col>50</xdr:col>
      <xdr:colOff>114300</xdr:colOff>
      <xdr:row>94</xdr:row>
      <xdr:rowOff>79590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29356"/>
          <a:ext cx="889000" cy="1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84506</xdr:rowOff>
    </xdr:from>
    <xdr:to>
      <xdr:col>45</xdr:col>
      <xdr:colOff>177800</xdr:colOff>
      <xdr:row>94</xdr:row>
      <xdr:rowOff>109144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29356"/>
          <a:ext cx="889000" cy="1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139942</xdr:rowOff>
    </xdr:from>
    <xdr:to>
      <xdr:col>41</xdr:col>
      <xdr:colOff>50800</xdr:colOff>
      <xdr:row>94</xdr:row>
      <xdr:rowOff>109144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084792"/>
          <a:ext cx="889000" cy="1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155702</xdr:rowOff>
    </xdr:from>
    <xdr:to>
      <xdr:col>55</xdr:col>
      <xdr:colOff>50800</xdr:colOff>
      <xdr:row>94</xdr:row>
      <xdr:rowOff>85852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7129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5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28790</xdr:rowOff>
    </xdr:from>
    <xdr:to>
      <xdr:col>50</xdr:col>
      <xdr:colOff>165100</xdr:colOff>
      <xdr:row>94</xdr:row>
      <xdr:rowOff>130390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146917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9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33706</xdr:rowOff>
    </xdr:from>
    <xdr:to>
      <xdr:col>46</xdr:col>
      <xdr:colOff>38100</xdr:colOff>
      <xdr:row>93</xdr:row>
      <xdr:rowOff>135306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151833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57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58344</xdr:rowOff>
    </xdr:from>
    <xdr:to>
      <xdr:col>41</xdr:col>
      <xdr:colOff>101600</xdr:colOff>
      <xdr:row>94</xdr:row>
      <xdr:rowOff>159944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1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9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89142</xdr:rowOff>
    </xdr:from>
    <xdr:to>
      <xdr:col>36</xdr:col>
      <xdr:colOff>165100</xdr:colOff>
      <xdr:row>94</xdr:row>
      <xdr:rowOff>19292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0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35819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11619</xdr:rowOff>
    </xdr:from>
    <xdr:to>
      <xdr:col>85</xdr:col>
      <xdr:colOff>127000</xdr:colOff>
      <xdr:row>38</xdr:row>
      <xdr:rowOff>166870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26719"/>
          <a:ext cx="838200" cy="1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166870</xdr:rowOff>
    </xdr:from>
    <xdr:to>
      <xdr:col>81</xdr:col>
      <xdr:colOff>50800</xdr:colOff>
      <xdr:row>38</xdr:row>
      <xdr:rowOff>167099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8197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167099</xdr:rowOff>
    </xdr:from>
    <xdr:to>
      <xdr:col>76</xdr:col>
      <xdr:colOff>114300</xdr:colOff>
      <xdr:row>39</xdr:row>
      <xdr:rowOff>10247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82199"/>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159000</xdr:rowOff>
    </xdr:from>
    <xdr:to>
      <xdr:col>71</xdr:col>
      <xdr:colOff>177800</xdr:colOff>
      <xdr:row>39</xdr:row>
      <xdr:rowOff>10247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74100"/>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132269</xdr:rowOff>
    </xdr:from>
    <xdr:to>
      <xdr:col>85</xdr:col>
      <xdr:colOff>177800</xdr:colOff>
      <xdr:row>38</xdr:row>
      <xdr:rowOff>62419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110696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116070</xdr:rowOff>
    </xdr:from>
    <xdr:to>
      <xdr:col>81</xdr:col>
      <xdr:colOff>101600</xdr:colOff>
      <xdr:row>39</xdr:row>
      <xdr:rowOff>46220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37347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116299</xdr:rowOff>
    </xdr:from>
    <xdr:to>
      <xdr:col>76</xdr:col>
      <xdr:colOff>165100</xdr:colOff>
      <xdr:row>39</xdr:row>
      <xdr:rowOff>46449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37576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130897</xdr:rowOff>
    </xdr:from>
    <xdr:to>
      <xdr:col>72</xdr:col>
      <xdr:colOff>38100</xdr:colOff>
      <xdr:row>39</xdr:row>
      <xdr:rowOff>61047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52174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3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108200</xdr:rowOff>
    </xdr:from>
    <xdr:to>
      <xdr:col>67</xdr:col>
      <xdr:colOff>101600</xdr:colOff>
      <xdr:row>39</xdr:row>
      <xdr:rowOff>38350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29477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7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128471</xdr:rowOff>
    </xdr:from>
    <xdr:to>
      <xdr:col>85</xdr:col>
      <xdr:colOff>127000</xdr:colOff>
      <xdr:row>58</xdr:row>
      <xdr:rowOff>135092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72571"/>
          <a:ext cx="8382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128471</xdr:rowOff>
    </xdr:from>
    <xdr:to>
      <xdr:col>81</xdr:col>
      <xdr:colOff>50800</xdr:colOff>
      <xdr:row>59</xdr:row>
      <xdr:rowOff>7441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72571"/>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141081</xdr:rowOff>
    </xdr:from>
    <xdr:to>
      <xdr:col>76</xdr:col>
      <xdr:colOff>114300</xdr:colOff>
      <xdr:row>59</xdr:row>
      <xdr:rowOff>7441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85181"/>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141081</xdr:rowOff>
    </xdr:from>
    <xdr:to>
      <xdr:col>71</xdr:col>
      <xdr:colOff>177800</xdr:colOff>
      <xdr:row>58</xdr:row>
      <xdr:rowOff>169638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85181"/>
          <a:ext cx="889000" cy="2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84292</xdr:rowOff>
    </xdr:from>
    <xdr:to>
      <xdr:col>85</xdr:col>
      <xdr:colOff>177800</xdr:colOff>
      <xdr:row>59</xdr:row>
      <xdr:rowOff>14442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170669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77671</xdr:rowOff>
    </xdr:from>
    <xdr:to>
      <xdr:col>81</xdr:col>
      <xdr:colOff>101600</xdr:colOff>
      <xdr:row>59</xdr:row>
      <xdr:rowOff>7821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0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170398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1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128091</xdr:rowOff>
    </xdr:from>
    <xdr:to>
      <xdr:col>76</xdr:col>
      <xdr:colOff>165100</xdr:colOff>
      <xdr:row>59</xdr:row>
      <xdr:rowOff>58241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49368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6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90281</xdr:rowOff>
    </xdr:from>
    <xdr:to>
      <xdr:col>72</xdr:col>
      <xdr:colOff>38100</xdr:colOff>
      <xdr:row>59</xdr:row>
      <xdr:rowOff>20431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11558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118838</xdr:rowOff>
    </xdr:from>
    <xdr:to>
      <xdr:col>67</xdr:col>
      <xdr:colOff>101600</xdr:colOff>
      <xdr:row>59</xdr:row>
      <xdr:rowOff>48988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40115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108321</xdr:rowOff>
    </xdr:from>
    <xdr:to>
      <xdr:col>85</xdr:col>
      <xdr:colOff>127000</xdr:colOff>
      <xdr:row>78</xdr:row>
      <xdr:rowOff>123301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1421"/>
          <a:ext cx="838200" cy="1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108321</xdr:rowOff>
    </xdr:from>
    <xdr:to>
      <xdr:col>81</xdr:col>
      <xdr:colOff>50800</xdr:colOff>
      <xdr:row>79</xdr:row>
      <xdr:rowOff>1229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1421"/>
          <a:ext cx="8890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154644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5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1229</xdr:rowOff>
    </xdr:from>
    <xdr:to>
      <xdr:col>76</xdr:col>
      <xdr:colOff>114300</xdr:colOff>
      <xdr:row>79</xdr:row>
      <xdr:rowOff>29668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5779"/>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29668</xdr:rowOff>
    </xdr:from>
    <xdr:to>
      <xdr:col>71</xdr:col>
      <xdr:colOff>177800</xdr:colOff>
      <xdr:row>79</xdr:row>
      <xdr:rowOff>32311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4218"/>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72501</xdr:rowOff>
    </xdr:from>
    <xdr:to>
      <xdr:col>85</xdr:col>
      <xdr:colOff>177800</xdr:colOff>
      <xdr:row>79</xdr:row>
      <xdr:rowOff>2651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43994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57521</xdr:rowOff>
    </xdr:from>
    <xdr:to>
      <xdr:col>81</xdr:col>
      <xdr:colOff>101600</xdr:colOff>
      <xdr:row>78</xdr:row>
      <xdr:rowOff>159121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4198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20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121879</xdr:rowOff>
    </xdr:from>
    <xdr:to>
      <xdr:col>76</xdr:col>
      <xdr:colOff>165100</xdr:colOff>
      <xdr:row>79</xdr:row>
      <xdr:rowOff>52029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43156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5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150318</xdr:rowOff>
    </xdr:from>
    <xdr:to>
      <xdr:col>72</xdr:col>
      <xdr:colOff>38100</xdr:colOff>
      <xdr:row>79</xdr:row>
      <xdr:rowOff>80468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71595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152961</xdr:rowOff>
    </xdr:from>
    <xdr:to>
      <xdr:col>67</xdr:col>
      <xdr:colOff>101600</xdr:colOff>
      <xdr:row>79</xdr:row>
      <xdr:rowOff>83111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74238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90856</xdr:rowOff>
    </xdr:from>
    <xdr:to>
      <xdr:col>85</xdr:col>
      <xdr:colOff>127000</xdr:colOff>
      <xdr:row>94</xdr:row>
      <xdr:rowOff>147523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64256"/>
          <a:ext cx="838200" cy="3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79680</xdr:rowOff>
    </xdr:from>
    <xdr:to>
      <xdr:col>81</xdr:col>
      <xdr:colOff>50800</xdr:colOff>
      <xdr:row>94</xdr:row>
      <xdr:rowOff>147523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195980"/>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79680</xdr:rowOff>
    </xdr:from>
    <xdr:to>
      <xdr:col>76</xdr:col>
      <xdr:colOff>114300</xdr:colOff>
      <xdr:row>94</xdr:row>
      <xdr:rowOff>129870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195980"/>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129870</xdr:rowOff>
    </xdr:from>
    <xdr:to>
      <xdr:col>71</xdr:col>
      <xdr:colOff>177800</xdr:colOff>
      <xdr:row>95</xdr:row>
      <xdr:rowOff>58586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46170"/>
          <a:ext cx="8890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40056</xdr:rowOff>
    </xdr:from>
    <xdr:to>
      <xdr:col>85</xdr:col>
      <xdr:colOff>177800</xdr:colOff>
      <xdr:row>92</xdr:row>
      <xdr:rowOff>141656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126433</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2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96723</xdr:rowOff>
    </xdr:from>
    <xdr:to>
      <xdr:col>81</xdr:col>
      <xdr:colOff>101600</xdr:colOff>
      <xdr:row>95</xdr:row>
      <xdr:rowOff>26873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2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43400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9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28880</xdr:rowOff>
    </xdr:from>
    <xdr:to>
      <xdr:col>76</xdr:col>
      <xdr:colOff>165100</xdr:colOff>
      <xdr:row>94</xdr:row>
      <xdr:rowOff>130480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1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147007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9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79070</xdr:rowOff>
    </xdr:from>
    <xdr:to>
      <xdr:col>72</xdr:col>
      <xdr:colOff>38100</xdr:colOff>
      <xdr:row>95</xdr:row>
      <xdr:rowOff>9220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25747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9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7786</xdr:rowOff>
    </xdr:from>
    <xdr:to>
      <xdr:col>67</xdr:col>
      <xdr:colOff>101600</xdr:colOff>
      <xdr:row>95</xdr:row>
      <xdr:rowOff>109386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125913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議会費</a:t>
          </a:r>
          <a:r>
            <a:rPr kumimoji="1" lang="en-US" altLang="ja-JP" sz="900">
              <a:latin typeface="+mn-ea"/>
              <a:ea typeface="+mn-ea"/>
            </a:rPr>
            <a:t>】</a:t>
          </a:r>
          <a:r>
            <a:rPr kumimoji="1" lang="ja-JP" altLang="en-US" sz="900">
              <a:latin typeface="+mn-ea"/>
              <a:ea typeface="+mn-ea"/>
            </a:rPr>
            <a:t>　議員共済負担金の減少に伴い、微減しました。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土木費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かつらぎ西部公園パークゴルフ場整備工事や道路橋梁に係る普通建設事業費の減少はあったものの、かつらぎ西部公園クラブハウス建築工事費の増加により</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latin typeface="+mn-ea"/>
              <a:ea typeface="+mn-ea"/>
            </a:rPr>
            <a:t>【</a:t>
          </a:r>
          <a:r>
            <a:rPr kumimoji="1" lang="ja-JP" altLang="en-US" sz="900">
              <a:latin typeface="+mn-ea"/>
              <a:ea typeface="+mn-ea"/>
            </a:rPr>
            <a:t>総務課</a:t>
          </a:r>
          <a:r>
            <a:rPr kumimoji="1" lang="en-US" altLang="ja-JP" sz="900">
              <a:latin typeface="+mn-ea"/>
              <a:ea typeface="+mn-ea"/>
            </a:rPr>
            <a:t>】</a:t>
          </a:r>
          <a:r>
            <a:rPr kumimoji="1" lang="ja-JP" altLang="en-US" sz="900">
              <a:latin typeface="+mn-ea"/>
              <a:ea typeface="+mn-ea"/>
            </a:rPr>
            <a:t>　ふるさとかつらぎ寄付金の寄付件数及び寄付金額の増加に伴いふるさとかつらぎ基金積立額や特産品送付業務委託料も増加し、</a:t>
          </a:r>
          <a:r>
            <a:rPr kumimoji="1" lang="ja-JP" altLang="ja-JP" sz="900">
              <a:solidFill>
                <a:schemeClr val="dk1"/>
              </a:solidFill>
              <a:effectLst/>
              <a:latin typeface="+mn-lt"/>
              <a:ea typeface="+mn-ea"/>
              <a:cs typeface="+mn-cs"/>
            </a:rPr>
            <a:t>全体として増加しています。</a:t>
          </a:r>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    </a:t>
          </a:r>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全体として増加しています。</a:t>
          </a:r>
          <a:endParaRPr kumimoji="1" lang="en-US" altLang="ja-JP" sz="9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民生費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こども園運営委託料の減少したものの、介護保険事業特別会計繰出金（低所得者保険料軽減繰出金）等の増加により、全体として増加しています。</a:t>
          </a:r>
          <a:r>
            <a:rPr kumimoji="1" lang="ja-JP" altLang="en-US"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消防費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伊都消防組合への負担金が減少しましたが、防火水槽の設置工事や消防ポンプ自動車の購入などの普通建設事業費が増加したことにより増加しています。</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衛生費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ごみ収集車の購入を行いましたが、宮本地区飲料水供給施設整備工事の完了に伴う減少が大きく、全体として減少しています。</a:t>
          </a:r>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教育費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かつらぎ体育センターの改修を行いましたが、妙寺公民館整備工事が完了したことにより、全体として減少しています。</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農林費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年度繰越分の地籍調査事業が完了したことに伴う増加により、全体としても増加しています。</a:t>
          </a:r>
          <a:r>
            <a:rPr kumimoji="1" lang="en-US" altLang="ja-JP"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災害費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昨年度については、規模の大きな災害がなかったため、災害復旧費は減少しています。</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商工費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　花園守口ふるさと村運営事業特別会計繰出金が皆減したものの、プレミアム商品券に係る事業費の皆増により、全体として増加しています</a:t>
          </a:r>
          <a:r>
            <a:rPr kumimoji="1" lang="ja-JP" altLang="en-US" sz="900">
              <a:solidFill>
                <a:schemeClr val="dk1"/>
              </a:solidFill>
              <a:effectLst/>
              <a:latin typeface="+mn-lt"/>
              <a:ea typeface="+mn-ea"/>
              <a:cs typeface="+mn-cs"/>
            </a:rPr>
            <a:t>。　　　　</a:t>
          </a:r>
          <a:r>
            <a:rPr kumimoji="0" lang="ja-JP" altLang="en-US" sz="900">
              <a:solidFill>
                <a:schemeClr val="dk1"/>
              </a:solidFill>
              <a:effectLst/>
              <a:latin typeface="+mn-lt"/>
              <a:ea typeface="+mn-ea"/>
              <a:cs typeface="+mn-cs"/>
            </a:rPr>
            <a:t>　                </a:t>
          </a:r>
          <a:r>
            <a:rPr kumimoji="1" lang="en-US" altLang="ja-JP" sz="900">
              <a:latin typeface="+mn-ea"/>
              <a:ea typeface="+mn-ea"/>
            </a:rPr>
            <a:t>【</a:t>
          </a:r>
          <a:r>
            <a:rPr kumimoji="1" lang="ja-JP" altLang="en-US" sz="900">
              <a:latin typeface="+mn-ea"/>
              <a:ea typeface="+mn-ea"/>
            </a:rPr>
            <a:t>公債費</a:t>
          </a:r>
          <a:r>
            <a:rPr kumimoji="1" lang="en-US" altLang="ja-JP" sz="900">
              <a:latin typeface="+mn-ea"/>
              <a:ea typeface="+mn-ea"/>
            </a:rPr>
            <a:t>】</a:t>
          </a:r>
          <a:r>
            <a:rPr kumimoji="1" lang="ja-JP" altLang="en-US" sz="900">
              <a:latin typeface="+mn-ea"/>
              <a:ea typeface="+mn-ea"/>
            </a:rPr>
            <a:t>　第三セクター等改革推進債の繰上償還を行ったため、大きく増加しています。　　　　　　　　　　　　　　　　　　　　　　　　　　　　　　　　　　　　　　　　　　</a:t>
          </a:r>
          <a:r>
            <a:rPr kumimoji="1" lang="ja-JP" altLang="en-US" sz="900" baseline="0">
              <a:latin typeface="+mn-ea"/>
              <a:ea typeface="+mn-ea"/>
            </a:rPr>
            <a:t>   </a:t>
          </a:r>
          <a:endParaRPr kumimoji="1" lang="ja-JP" altLang="en-US" sz="9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現在高は</a:t>
          </a:r>
          <a:r>
            <a:rPr kumimoji="1" lang="en-US" altLang="ja-JP" sz="1100">
              <a:solidFill>
                <a:schemeClr val="dk1"/>
              </a:solidFill>
              <a:effectLst/>
              <a:latin typeface="+mn-lt"/>
              <a:ea typeface="+mn-ea"/>
              <a:cs typeface="+mn-cs"/>
            </a:rPr>
            <a:t>642,664</a:t>
          </a:r>
          <a:r>
            <a:rPr kumimoji="1" lang="ja-JP" altLang="ja-JP" sz="1100">
              <a:solidFill>
                <a:schemeClr val="dk1"/>
              </a:solidFill>
              <a:effectLst/>
              <a:latin typeface="+mn-lt"/>
              <a:ea typeface="+mn-ea"/>
              <a:cs typeface="+mn-cs"/>
            </a:rPr>
            <a:t>千円となっており、前年度末と比較して</a:t>
          </a:r>
          <a:r>
            <a:rPr kumimoji="1" lang="en-US" altLang="ja-JP" sz="1100">
              <a:solidFill>
                <a:schemeClr val="dk1"/>
              </a:solidFill>
              <a:effectLst/>
              <a:latin typeface="+mn-lt"/>
              <a:ea typeface="+mn-ea"/>
              <a:cs typeface="+mn-cs"/>
            </a:rPr>
            <a:t>157,955</a:t>
          </a:r>
          <a:r>
            <a:rPr kumimoji="1" lang="ja-JP" altLang="ja-JP" sz="1100">
              <a:solidFill>
                <a:schemeClr val="dk1"/>
              </a:solidFill>
              <a:effectLst/>
              <a:latin typeface="+mn-lt"/>
              <a:ea typeface="+mn-ea"/>
              <a:cs typeface="+mn-cs"/>
            </a:rPr>
            <a:t>千円減少した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lang="ja-JP" altLang="ja-JP" sz="11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実質収支について</a:t>
          </a:r>
          <a:r>
            <a:rPr kumimoji="1" lang="ja-JP" altLang="en-US" sz="1100">
              <a:solidFill>
                <a:schemeClr val="dk1"/>
              </a:solidFill>
              <a:effectLst/>
              <a:latin typeface="+mn-lt"/>
              <a:ea typeface="+mn-ea"/>
              <a:cs typeface="+mn-cs"/>
            </a:rPr>
            <a:t>は、</a:t>
          </a:r>
          <a:r>
            <a:rPr kumimoji="0" lang="ja-JP" altLang="en-US" sz="1100">
              <a:solidFill>
                <a:schemeClr val="dk1"/>
              </a:solidFill>
              <a:effectLst/>
              <a:latin typeface="+mn-lt"/>
              <a:ea typeface="+mn-ea"/>
              <a:cs typeface="+mn-cs"/>
            </a:rPr>
            <a:t>地方交付税や地方特例交付金等が増加し</a:t>
          </a:r>
          <a:r>
            <a:rPr lang="ja-JP" altLang="ja-JP" sz="1100">
              <a:solidFill>
                <a:schemeClr val="dk1"/>
              </a:solidFill>
              <a:effectLst/>
              <a:latin typeface="+mn-lt"/>
              <a:ea typeface="+mn-ea"/>
              <a:cs typeface="+mn-cs"/>
            </a:rPr>
            <a:t>、繰越事業</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したこと</a:t>
          </a:r>
          <a:r>
            <a:rPr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381,669</a:t>
          </a:r>
          <a:r>
            <a:rPr kumimoji="1" lang="ja-JP" altLang="ja-JP" sz="1100">
              <a:solidFill>
                <a:schemeClr val="dk1"/>
              </a:solidFill>
              <a:effectLst/>
              <a:latin typeface="+mn-lt"/>
              <a:ea typeface="+mn-ea"/>
              <a:cs typeface="+mn-cs"/>
            </a:rPr>
            <a:t>千円の黒字とな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591,532</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黒</a:t>
          </a:r>
          <a:r>
            <a:rPr kumimoji="1" lang="ja-JP" altLang="ja-JP" sz="1100">
              <a:solidFill>
                <a:schemeClr val="dk1"/>
              </a:solidFill>
              <a:effectLst/>
              <a:latin typeface="+mn-lt"/>
              <a:ea typeface="+mn-ea"/>
              <a:cs typeface="+mn-cs"/>
            </a:rPr>
            <a:t>字決算となっている。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水道事業会計については、公債費の償還額が減少してきていることから黒字</a:t>
          </a:r>
          <a:r>
            <a:rPr lang="ja-JP" altLang="en-US" sz="1100">
              <a:solidFill>
                <a:schemeClr val="dk1"/>
              </a:solidFill>
              <a:effectLst/>
              <a:latin typeface="+mn-lt"/>
              <a:ea typeface="+mn-ea"/>
              <a:cs typeface="+mn-cs"/>
            </a:rPr>
            <a:t>決算を維持している</a:t>
          </a:r>
          <a:r>
            <a:rPr lang="ja-JP" altLang="ja-JP" sz="1100">
              <a:solidFill>
                <a:schemeClr val="dk1"/>
              </a:solidFill>
              <a:effectLst/>
              <a:latin typeface="+mn-lt"/>
              <a:ea typeface="+mn-ea"/>
              <a:cs typeface="+mn-cs"/>
            </a:rPr>
            <a:t>。施設等の更新や未給水地域解消などの事業を着手しており、今後黒字額が減少する可能性があるが、引き続き黒字で推移する見込みとなっている。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一般会計については、地方交付税や地方特例交付金等が増加し、繰越事業が減少したことにより</a:t>
          </a:r>
          <a:r>
            <a:rPr lang="ja-JP" altLang="en-US" sz="1100">
              <a:solidFill>
                <a:schemeClr val="dk1"/>
              </a:solidFill>
              <a:effectLst/>
              <a:latin typeface="+mn-lt"/>
              <a:ea typeface="+mn-ea"/>
              <a:cs typeface="+mn-cs"/>
            </a:rPr>
            <a:t>実質収支が</a:t>
          </a:r>
          <a:r>
            <a:rPr lang="en-US" altLang="ja-JP" sz="1100">
              <a:solidFill>
                <a:schemeClr val="dk1"/>
              </a:solidFill>
              <a:effectLst/>
              <a:latin typeface="+mn-lt"/>
              <a:ea typeface="+mn-ea"/>
              <a:cs typeface="+mn-cs"/>
            </a:rPr>
            <a:t>146,335</a:t>
          </a:r>
          <a:r>
            <a:rPr lang="ja-JP" altLang="en-US" sz="1100">
              <a:solidFill>
                <a:schemeClr val="dk1"/>
              </a:solidFill>
              <a:effectLst/>
              <a:latin typeface="+mn-lt"/>
              <a:ea typeface="+mn-ea"/>
              <a:cs typeface="+mn-cs"/>
            </a:rPr>
            <a:t>千円増加している。また、繰上償還の実施により単年度収支についても、</a:t>
          </a:r>
          <a:r>
            <a:rPr lang="en-US" altLang="ja-JP" sz="1100">
              <a:solidFill>
                <a:schemeClr val="dk1"/>
              </a:solidFill>
              <a:effectLst/>
              <a:latin typeface="+mn-lt"/>
              <a:ea typeface="+mn-ea"/>
              <a:cs typeface="+mn-cs"/>
            </a:rPr>
            <a:t>591,532</a:t>
          </a:r>
          <a:r>
            <a:rPr lang="ja-JP" altLang="en-US" sz="1100">
              <a:solidFill>
                <a:schemeClr val="dk1"/>
              </a:solidFill>
              <a:effectLst/>
              <a:latin typeface="+mn-lt"/>
              <a:ea typeface="+mn-ea"/>
              <a:cs typeface="+mn-cs"/>
            </a:rPr>
            <a:t>千円の黒字となった。</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国民健康保険事業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介護保険事業</a:t>
          </a:r>
          <a:r>
            <a:rPr kumimoji="1" lang="ja-JP" altLang="en-US" sz="1100" b="0" i="0" baseline="0">
              <a:solidFill>
                <a:schemeClr val="dk1"/>
              </a:solidFill>
              <a:effectLst/>
              <a:latin typeface="+mn-lt"/>
              <a:ea typeface="+mn-ea"/>
              <a:cs typeface="+mn-cs"/>
            </a:rPr>
            <a:t>ともに</a:t>
          </a:r>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において</a:t>
          </a:r>
          <a:r>
            <a:rPr kumimoji="1" lang="ja-JP" altLang="ja-JP" sz="1100" b="0" i="0" baseline="0">
              <a:solidFill>
                <a:schemeClr val="dk1"/>
              </a:solidFill>
              <a:effectLst/>
              <a:latin typeface="+mn-lt"/>
              <a:ea typeface="+mn-ea"/>
              <a:cs typeface="+mn-cs"/>
            </a:rPr>
            <a:t>一般会計の負担が増加していることから、健康増進対策を推進し、医療費抑制に努める</a:t>
          </a:r>
          <a:r>
            <a:rPr kumimoji="1" lang="ja-JP" altLang="en-US" sz="1100" b="0" i="0" baseline="0">
              <a:solidFill>
                <a:schemeClr val="dk1"/>
              </a:solidFill>
              <a:effectLst/>
              <a:latin typeface="+mn-lt"/>
              <a:ea typeface="+mn-ea"/>
              <a:cs typeface="+mn-cs"/>
            </a:rPr>
            <a:t>必要がある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36001;&#25919;&#20418;\zs1$\&#36001;&#25919;&#29366;&#27841;&#12398;&#20844;&#34920;\&#9679;&#36001;&#25919;&#29366;&#27841;&#36039;&#26009;&#38598;&#65288;&#36001;&#25919;&#20998;&#26512;&#34920;&#65295;&#20844;&#38283;&#29992;&#65289;\H31&#36001;&#25919;&#29366;&#27841;&#36039;&#26009;&#38598;\210915_&#20381;&#38972;(2&#22238;&#30446;)\&#12304;&#36001;&#25919;&#29366;&#27841;&#36039;&#26009;&#38598;&#12305;_303411_&#12363;&#12388;&#12425;&#1236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112.8</v>
          </cell>
          <cell r="BX51">
            <v>107.3</v>
          </cell>
          <cell r="CF51">
            <v>113.1</v>
          </cell>
          <cell r="CN51">
            <v>111.7</v>
          </cell>
          <cell r="CV51">
            <v>92.7</v>
          </cell>
        </row>
        <row r="53">
          <cell r="BP53">
            <v>57.9</v>
          </cell>
          <cell r="BX53">
            <v>58.3</v>
          </cell>
          <cell r="CF53">
            <v>59.4</v>
          </cell>
          <cell r="CN53">
            <v>60.5</v>
          </cell>
          <cell r="CV53">
            <v>62</v>
          </cell>
        </row>
        <row r="55">
          <cell r="AN55" t="str">
            <v>類似団体内平均値</v>
          </cell>
          <cell r="BP55">
            <v>37.200000000000003</v>
          </cell>
          <cell r="BX55">
            <v>24</v>
          </cell>
          <cell r="CF55">
            <v>19.8</v>
          </cell>
          <cell r="CN55">
            <v>19.8</v>
          </cell>
          <cell r="CV55">
            <v>20</v>
          </cell>
        </row>
        <row r="57">
          <cell r="BP57">
            <v>55.8</v>
          </cell>
          <cell r="BX57">
            <v>56.1</v>
          </cell>
          <cell r="CF57">
            <v>58.6</v>
          </cell>
          <cell r="CN57">
            <v>59.5</v>
          </cell>
          <cell r="CV57">
            <v>60.5</v>
          </cell>
        </row>
        <row r="72">
          <cell r="BP72" t="str">
            <v>H27</v>
          </cell>
          <cell r="BX72" t="str">
            <v>H28</v>
          </cell>
          <cell r="CF72" t="str">
            <v>H29</v>
          </cell>
          <cell r="CN72" t="str">
            <v>H30</v>
          </cell>
          <cell r="CV72" t="str">
            <v>R01</v>
          </cell>
        </row>
        <row r="73">
          <cell r="AN73" t="str">
            <v>当該団体値</v>
          </cell>
          <cell r="BP73">
            <v>112.8</v>
          </cell>
          <cell r="BX73">
            <v>107.3</v>
          </cell>
          <cell r="CF73">
            <v>113.1</v>
          </cell>
          <cell r="CN73">
            <v>111.7</v>
          </cell>
          <cell r="CV73">
            <v>92.7</v>
          </cell>
        </row>
        <row r="75">
          <cell r="BP75">
            <v>10.6</v>
          </cell>
          <cell r="BX75">
            <v>10.8</v>
          </cell>
          <cell r="CF75">
            <v>11.6</v>
          </cell>
          <cell r="CN75">
            <v>12.6</v>
          </cell>
          <cell r="CV75">
            <v>11.7</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10807876</v>
      </c>
      <c r="BO4" s="393"/>
      <c r="BP4" s="393"/>
      <c r="BQ4" s="393"/>
      <c r="BR4" s="393"/>
      <c r="BS4" s="393"/>
      <c r="BT4" s="393"/>
      <c r="BU4" s="394"/>
      <c r="BV4" s="392">
        <v>10139199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6.5</v>
      </c>
      <c r="CU4" s="399"/>
      <c r="CV4" s="399"/>
      <c r="CW4" s="399"/>
      <c r="CX4" s="399"/>
      <c r="CY4" s="399"/>
      <c r="CZ4" s="399"/>
      <c r="DA4" s="400"/>
      <c r="DB4" s="398">
        <v>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10405270</v>
      </c>
      <c r="BO5" s="430"/>
      <c r="BP5" s="430"/>
      <c r="BQ5" s="430"/>
      <c r="BR5" s="430"/>
      <c r="BS5" s="430"/>
      <c r="BT5" s="430"/>
      <c r="BU5" s="431"/>
      <c r="BV5" s="429">
        <v>9789925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98.7</v>
      </c>
      <c r="CU5" s="427"/>
      <c r="CV5" s="427"/>
      <c r="CW5" s="427"/>
      <c r="CX5" s="427"/>
      <c r="CY5" s="427"/>
      <c r="CZ5" s="427"/>
      <c r="DA5" s="428"/>
      <c r="DB5" s="426">
        <v>100.5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402606</v>
      </c>
      <c r="BO6" s="430"/>
      <c r="BP6" s="430"/>
      <c r="BQ6" s="430"/>
      <c r="BR6" s="430"/>
      <c r="BS6" s="430"/>
      <c r="BT6" s="430"/>
      <c r="BU6" s="431"/>
      <c r="BV6" s="429">
        <v>349274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102.6</v>
      </c>
      <c r="CU6" s="467"/>
      <c r="CV6" s="467"/>
      <c r="CW6" s="467"/>
      <c r="CX6" s="467"/>
      <c r="CY6" s="467"/>
      <c r="CZ6" s="467"/>
      <c r="DA6" s="468"/>
      <c r="DB6" s="466">
        <v>105.8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20937</v>
      </c>
      <c r="BO7" s="430"/>
      <c r="BP7" s="430"/>
      <c r="BQ7" s="430"/>
      <c r="BR7" s="430"/>
      <c r="BS7" s="430"/>
      <c r="BT7" s="430"/>
      <c r="BU7" s="431"/>
      <c r="BV7" s="429">
        <v>113940</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5869566</v>
      </c>
      <c r="CU7" s="430"/>
      <c r="CV7" s="430"/>
      <c r="CW7" s="430"/>
      <c r="CX7" s="430"/>
      <c r="CY7" s="430"/>
      <c r="CZ7" s="430"/>
      <c r="DA7" s="431"/>
      <c r="DB7" s="429">
        <v>5864040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381669</v>
      </c>
      <c r="BO8" s="430"/>
      <c r="BP8" s="430"/>
      <c r="BQ8" s="430"/>
      <c r="BR8" s="430"/>
      <c r="BS8" s="430"/>
      <c r="BT8" s="430"/>
      <c r="BU8" s="431"/>
      <c r="BV8" s="429">
        <v>235334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0.37</v>
      </c>
      <c r="CU8" s="470"/>
      <c r="CV8" s="470"/>
      <c r="CW8" s="470"/>
      <c r="CX8" s="470"/>
      <c r="CY8" s="470"/>
      <c r="CZ8" s="470"/>
      <c r="DA8" s="471"/>
      <c r="DB8" s="469">
        <v>0.37</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16992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146335</v>
      </c>
      <c r="BO9" s="430"/>
      <c r="BP9" s="430"/>
      <c r="BQ9" s="430"/>
      <c r="BR9" s="430"/>
      <c r="BS9" s="430"/>
      <c r="BT9" s="430"/>
      <c r="BU9" s="431"/>
      <c r="BV9" s="429">
        <v>-15029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24.2</v>
      </c>
      <c r="CU9" s="427"/>
      <c r="CV9" s="427"/>
      <c r="CW9" s="427"/>
      <c r="CX9" s="427"/>
      <c r="CY9" s="427"/>
      <c r="CZ9" s="427"/>
      <c r="DA9" s="428"/>
      <c r="DB9" s="426">
        <v>20</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18230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118245</v>
      </c>
      <c r="BO10" s="430"/>
      <c r="BP10" s="430"/>
      <c r="BQ10" s="430"/>
      <c r="BR10" s="430"/>
      <c r="BS10" s="430"/>
      <c r="BT10" s="430"/>
      <c r="BU10" s="431"/>
      <c r="BV10" s="429">
        <v>126897</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603152</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16650</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276200</v>
      </c>
      <c r="BO12" s="430"/>
      <c r="BP12" s="430"/>
      <c r="BQ12" s="430"/>
      <c r="BR12" s="430"/>
      <c r="BS12" s="430"/>
      <c r="BT12" s="430"/>
      <c r="BU12" s="431"/>
      <c r="BV12" s="429">
        <v>176000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16559</v>
      </c>
      <c r="S13" s="514"/>
      <c r="T13" s="514"/>
      <c r="U13" s="514"/>
      <c r="V13" s="515"/>
      <c r="W13" s="445" t="s">
        <v>141</v>
      </c>
      <c r="X13" s="446"/>
      <c r="Y13" s="446"/>
      <c r="Z13" s="446"/>
      <c r="AA13" s="446"/>
      <c r="AB13" s="436"/>
      <c r="AC13" s="480">
        <v>2028</v>
      </c>
      <c r="AD13" s="481"/>
      <c r="AE13" s="481"/>
      <c r="AF13" s="481"/>
      <c r="AG13" s="523"/>
      <c r="AH13" s="480">
        <v>2208</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591532</v>
      </c>
      <c r="BO13" s="430"/>
      <c r="BP13" s="430"/>
      <c r="BQ13" s="430"/>
      <c r="BR13" s="430"/>
      <c r="BS13" s="430"/>
      <c r="BT13" s="430"/>
      <c r="BU13" s="431"/>
      <c r="BV13" s="429">
        <v>-64132</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11.7</v>
      </c>
      <c r="CU13" s="427"/>
      <c r="CV13" s="427"/>
      <c r="CW13" s="427"/>
      <c r="CX13" s="427"/>
      <c r="CY13" s="427"/>
      <c r="CZ13" s="427"/>
      <c r="DA13" s="428"/>
      <c r="DB13" s="426">
        <v>12.6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16970</v>
      </c>
      <c r="S14" s="514"/>
      <c r="T14" s="514"/>
      <c r="U14" s="514"/>
      <c r="V14" s="515"/>
      <c r="W14" s="419"/>
      <c r="X14" s="420"/>
      <c r="Y14" s="420"/>
      <c r="Z14" s="420"/>
      <c r="AA14" s="420"/>
      <c r="AB14" s="409"/>
      <c r="AC14" s="516">
        <v>24</v>
      </c>
      <c r="AD14" s="517"/>
      <c r="AE14" s="517"/>
      <c r="AF14" s="517"/>
      <c r="AG14" s="518"/>
      <c r="AH14" s="516">
        <v>24.9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92.7</v>
      </c>
      <c r="CU14" s="528"/>
      <c r="CV14" s="528"/>
      <c r="CW14" s="528"/>
      <c r="CX14" s="528"/>
      <c r="CY14" s="528"/>
      <c r="CZ14" s="528"/>
      <c r="DA14" s="529"/>
      <c r="DB14" s="527">
        <v>111.7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16892</v>
      </c>
      <c r="S15" s="514"/>
      <c r="T15" s="514"/>
      <c r="U15" s="514"/>
      <c r="V15" s="515"/>
      <c r="W15" s="445" t="s">
        <v>148</v>
      </c>
      <c r="X15" s="446"/>
      <c r="Y15" s="446"/>
      <c r="Z15" s="446"/>
      <c r="AA15" s="446"/>
      <c r="AB15" s="436"/>
      <c r="AC15" s="480">
        <v>1800</v>
      </c>
      <c r="AD15" s="481"/>
      <c r="AE15" s="481"/>
      <c r="AF15" s="481"/>
      <c r="AG15" s="523"/>
      <c r="AH15" s="480">
        <v>1888</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1853741</v>
      </c>
      <c r="BO15" s="393"/>
      <c r="BP15" s="393"/>
      <c r="BQ15" s="393"/>
      <c r="BR15" s="393"/>
      <c r="BS15" s="393"/>
      <c r="BT15" s="393"/>
      <c r="BU15" s="394"/>
      <c r="BV15" s="392">
        <v>1863487</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21.3</v>
      </c>
      <c r="AD16" s="517"/>
      <c r="AE16" s="517"/>
      <c r="AF16" s="517"/>
      <c r="AG16" s="518"/>
      <c r="AH16" s="516">
        <v>21.3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5146553</v>
      </c>
      <c r="BO16" s="430"/>
      <c r="BP16" s="430"/>
      <c r="BQ16" s="430"/>
      <c r="BR16" s="430"/>
      <c r="BS16" s="430"/>
      <c r="BT16" s="430"/>
      <c r="BU16" s="431"/>
      <c r="BV16" s="429">
        <v>5055463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4613</v>
      </c>
      <c r="AD17" s="481"/>
      <c r="AE17" s="481"/>
      <c r="AF17" s="481"/>
      <c r="AG17" s="523"/>
      <c r="AH17" s="480">
        <v>4762</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2348108</v>
      </c>
      <c r="BO17" s="430"/>
      <c r="BP17" s="430"/>
      <c r="BQ17" s="430"/>
      <c r="BR17" s="430"/>
      <c r="BS17" s="430"/>
      <c r="BT17" s="430"/>
      <c r="BU17" s="431"/>
      <c r="BV17" s="429">
        <v>2363371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151.69</v>
      </c>
      <c r="M18" s="545"/>
      <c r="N18" s="545"/>
      <c r="O18" s="545"/>
      <c r="P18" s="545"/>
      <c r="Q18" s="545"/>
      <c r="R18" s="546"/>
      <c r="S18" s="546"/>
      <c r="T18" s="546"/>
      <c r="U18" s="546"/>
      <c r="V18" s="547"/>
      <c r="W18" s="447"/>
      <c r="X18" s="448"/>
      <c r="Y18" s="448"/>
      <c r="Z18" s="448"/>
      <c r="AA18" s="448"/>
      <c r="AB18" s="439"/>
      <c r="AC18" s="548">
        <v>54.6</v>
      </c>
      <c r="AD18" s="549"/>
      <c r="AE18" s="549"/>
      <c r="AF18" s="549"/>
      <c r="AG18" s="550"/>
      <c r="AH18" s="548">
        <v>53.8</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5898998</v>
      </c>
      <c r="BO18" s="430"/>
      <c r="BP18" s="430"/>
      <c r="BQ18" s="430"/>
      <c r="BR18" s="430"/>
      <c r="BS18" s="430"/>
      <c r="BT18" s="430"/>
      <c r="BU18" s="431"/>
      <c r="BV18" s="429">
        <v>5932916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112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8183927</v>
      </c>
      <c r="BO19" s="430"/>
      <c r="BP19" s="430"/>
      <c r="BQ19" s="430"/>
      <c r="BR19" s="430"/>
      <c r="BS19" s="430"/>
      <c r="BT19" s="430"/>
      <c r="BU19" s="431"/>
      <c r="BV19" s="429">
        <v>7437732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6315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14446445</v>
      </c>
      <c r="BO23" s="430"/>
      <c r="BP23" s="430"/>
      <c r="BQ23" s="430"/>
      <c r="BR23" s="430"/>
      <c r="BS23" s="430"/>
      <c r="BT23" s="430"/>
      <c r="BU23" s="431"/>
      <c r="BV23" s="429">
        <v>15486014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7000</v>
      </c>
      <c r="R24" s="481"/>
      <c r="S24" s="481"/>
      <c r="T24" s="481"/>
      <c r="U24" s="481"/>
      <c r="V24" s="523"/>
      <c r="W24" s="582"/>
      <c r="X24" s="570"/>
      <c r="Y24" s="571"/>
      <c r="Z24" s="479" t="s">
        <v>172</v>
      </c>
      <c r="AA24" s="459"/>
      <c r="AB24" s="459"/>
      <c r="AC24" s="459"/>
      <c r="AD24" s="459"/>
      <c r="AE24" s="459"/>
      <c r="AF24" s="459"/>
      <c r="AG24" s="460"/>
      <c r="AH24" s="480">
        <v>169</v>
      </c>
      <c r="AI24" s="481"/>
      <c r="AJ24" s="481"/>
      <c r="AK24" s="481"/>
      <c r="AL24" s="523"/>
      <c r="AM24" s="480">
        <v>544349</v>
      </c>
      <c r="AN24" s="481"/>
      <c r="AO24" s="481"/>
      <c r="AP24" s="481"/>
      <c r="AQ24" s="481"/>
      <c r="AR24" s="523"/>
      <c r="AS24" s="480">
        <v>3221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13651981</v>
      </c>
      <c r="BO24" s="430"/>
      <c r="BP24" s="430"/>
      <c r="BQ24" s="430"/>
      <c r="BR24" s="430"/>
      <c r="BS24" s="430"/>
      <c r="BT24" s="430"/>
      <c r="BU24" s="431"/>
      <c r="BV24" s="429">
        <v>14086264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6000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176</v>
      </c>
      <c r="AN25" s="481"/>
      <c r="AO25" s="481"/>
      <c r="AP25" s="481"/>
      <c r="AQ25" s="481"/>
      <c r="AR25" s="523"/>
      <c r="AS25" s="480" t="s">
        <v>176</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1293516</v>
      </c>
      <c r="BO25" s="393"/>
      <c r="BP25" s="393"/>
      <c r="BQ25" s="393"/>
      <c r="BR25" s="393"/>
      <c r="BS25" s="393"/>
      <c r="BT25" s="393"/>
      <c r="BU25" s="394"/>
      <c r="BV25" s="392">
        <v>1559602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5500</v>
      </c>
      <c r="R26" s="481"/>
      <c r="S26" s="481"/>
      <c r="T26" s="481"/>
      <c r="U26" s="481"/>
      <c r="V26" s="523"/>
      <c r="W26" s="582"/>
      <c r="X26" s="570"/>
      <c r="Y26" s="571"/>
      <c r="Z26" s="479" t="s">
        <v>179</v>
      </c>
      <c r="AA26" s="592"/>
      <c r="AB26" s="592"/>
      <c r="AC26" s="592"/>
      <c r="AD26" s="592"/>
      <c r="AE26" s="592"/>
      <c r="AF26" s="592"/>
      <c r="AG26" s="593"/>
      <c r="AH26" s="480">
        <v>2</v>
      </c>
      <c r="AI26" s="481"/>
      <c r="AJ26" s="481"/>
      <c r="AK26" s="481"/>
      <c r="AL26" s="523"/>
      <c r="AM26" s="480" t="s">
        <v>180</v>
      </c>
      <c r="AN26" s="481"/>
      <c r="AO26" s="481"/>
      <c r="AP26" s="481"/>
      <c r="AQ26" s="481"/>
      <c r="AR26" s="523"/>
      <c r="AS26" s="480" t="s">
        <v>180</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176</v>
      </c>
      <c r="BO26" s="430"/>
      <c r="BP26" s="430"/>
      <c r="BQ26" s="430"/>
      <c r="BR26" s="430"/>
      <c r="BS26" s="430"/>
      <c r="BT26" s="430"/>
      <c r="BU26" s="431"/>
      <c r="BV26" s="429" t="s">
        <v>176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3000</v>
      </c>
      <c r="R27" s="481"/>
      <c r="S27" s="481"/>
      <c r="T27" s="481"/>
      <c r="U27" s="481"/>
      <c r="V27" s="523"/>
      <c r="W27" s="582"/>
      <c r="X27" s="570"/>
      <c r="Y27" s="571"/>
      <c r="Z27" s="479" t="s">
        <v>183</v>
      </c>
      <c r="AA27" s="459"/>
      <c r="AB27" s="459"/>
      <c r="AC27" s="459"/>
      <c r="AD27" s="459"/>
      <c r="AE27" s="459"/>
      <c r="AF27" s="459"/>
      <c r="AG27" s="460"/>
      <c r="AH27" s="480">
        <v>2</v>
      </c>
      <c r="AI27" s="481"/>
      <c r="AJ27" s="481"/>
      <c r="AK27" s="481"/>
      <c r="AL27" s="523"/>
      <c r="AM27" s="480" t="s">
        <v>180</v>
      </c>
      <c r="AN27" s="481"/>
      <c r="AO27" s="481"/>
      <c r="AP27" s="481"/>
      <c r="AQ27" s="481"/>
      <c r="AR27" s="523"/>
      <c r="AS27" s="480" t="s">
        <v>184</v>
      </c>
      <c r="AT27" s="481"/>
      <c r="AU27" s="481"/>
      <c r="AV27" s="481"/>
      <c r="AW27" s="481"/>
      <c r="AX27" s="482"/>
      <c r="AY27" s="524" t="s">
        <v>185</v>
      </c>
      <c r="AZ27" s="525"/>
      <c r="BA27" s="525"/>
      <c r="BB27" s="525"/>
      <c r="BC27" s="525"/>
      <c r="BD27" s="525"/>
      <c r="BE27" s="525"/>
      <c r="BF27" s="525"/>
      <c r="BG27" s="525"/>
      <c r="BH27" s="525"/>
      <c r="BI27" s="525"/>
      <c r="BJ27" s="525"/>
      <c r="BK27" s="525"/>
      <c r="BL27" s="525"/>
      <c r="BM27" s="526"/>
      <c r="BN27" s="605" t="s">
        <v>176</v>
      </c>
      <c r="BO27" s="606"/>
      <c r="BP27" s="606"/>
      <c r="BQ27" s="606"/>
      <c r="BR27" s="606"/>
      <c r="BS27" s="606"/>
      <c r="BT27" s="606"/>
      <c r="BU27" s="607"/>
      <c r="BV27" s="605" t="s">
        <v>176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186</v>
      </c>
      <c r="F28" s="459"/>
      <c r="G28" s="459"/>
      <c r="H28" s="459"/>
      <c r="I28" s="459"/>
      <c r="J28" s="459"/>
      <c r="K28" s="460"/>
      <c r="L28" s="480">
        <v>1</v>
      </c>
      <c r="M28" s="481"/>
      <c r="N28" s="481"/>
      <c r="O28" s="481"/>
      <c r="P28" s="523"/>
      <c r="Q28" s="480">
        <v>2500</v>
      </c>
      <c r="R28" s="481"/>
      <c r="S28" s="481"/>
      <c r="T28" s="481"/>
      <c r="U28" s="481"/>
      <c r="V28" s="523"/>
      <c r="W28" s="582"/>
      <c r="X28" s="570"/>
      <c r="Y28" s="571"/>
      <c r="Z28" s="479" t="s">
        <v>187</v>
      </c>
      <c r="AA28" s="459"/>
      <c r="AB28" s="459"/>
      <c r="AC28" s="459"/>
      <c r="AD28" s="459"/>
      <c r="AE28" s="459"/>
      <c r="AF28" s="459"/>
      <c r="AG28" s="460"/>
      <c r="AH28" s="480" t="s">
        <v>176</v>
      </c>
      <c r="AI28" s="481"/>
      <c r="AJ28" s="481"/>
      <c r="AK28" s="481"/>
      <c r="AL28" s="523"/>
      <c r="AM28" s="480" t="s">
        <v>176</v>
      </c>
      <c r="AN28" s="481"/>
      <c r="AO28" s="481"/>
      <c r="AP28" s="481"/>
      <c r="AQ28" s="481"/>
      <c r="AR28" s="523"/>
      <c r="AS28" s="480" t="s">
        <v>176</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642664</v>
      </c>
      <c r="BO28" s="393"/>
      <c r="BP28" s="393"/>
      <c r="BQ28" s="393"/>
      <c r="BR28" s="393"/>
      <c r="BS28" s="393"/>
      <c r="BT28" s="393"/>
      <c r="BU28" s="394"/>
      <c r="BV28" s="392">
        <v>800619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189</v>
      </c>
      <c r="F29" s="459"/>
      <c r="G29" s="459"/>
      <c r="H29" s="459"/>
      <c r="I29" s="459"/>
      <c r="J29" s="459"/>
      <c r="K29" s="460"/>
      <c r="L29" s="480">
        <v>12</v>
      </c>
      <c r="M29" s="481"/>
      <c r="N29" s="481"/>
      <c r="O29" s="481"/>
      <c r="P29" s="523"/>
      <c r="Q29" s="480">
        <v>2300</v>
      </c>
      <c r="R29" s="481"/>
      <c r="S29" s="481"/>
      <c r="T29" s="481"/>
      <c r="U29" s="481"/>
      <c r="V29" s="523"/>
      <c r="W29" s="583"/>
      <c r="X29" s="584"/>
      <c r="Y29" s="585"/>
      <c r="Z29" s="479" t="s">
        <v>190</v>
      </c>
      <c r="AA29" s="459"/>
      <c r="AB29" s="459"/>
      <c r="AC29" s="459"/>
      <c r="AD29" s="459"/>
      <c r="AE29" s="459"/>
      <c r="AF29" s="459"/>
      <c r="AG29" s="460"/>
      <c r="AH29" s="480">
        <v>171</v>
      </c>
      <c r="AI29" s="481"/>
      <c r="AJ29" s="481"/>
      <c r="AK29" s="481"/>
      <c r="AL29" s="523"/>
      <c r="AM29" s="480">
        <v>552427</v>
      </c>
      <c r="AN29" s="481"/>
      <c r="AO29" s="481"/>
      <c r="AP29" s="481"/>
      <c r="AQ29" s="481"/>
      <c r="AR29" s="523"/>
      <c r="AS29" s="480">
        <v>3231</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v>22838</v>
      </c>
      <c r="BO29" s="430"/>
      <c r="BP29" s="430"/>
      <c r="BQ29" s="430"/>
      <c r="BR29" s="430"/>
      <c r="BS29" s="430"/>
      <c r="BT29" s="430"/>
      <c r="BU29" s="431"/>
      <c r="BV29" s="429">
        <v>32787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1049810</v>
      </c>
      <c r="BO30" s="606"/>
      <c r="BP30" s="606"/>
      <c r="BQ30" s="606"/>
      <c r="BR30" s="606"/>
      <c r="BS30" s="606"/>
      <c r="BT30" s="606"/>
      <c r="BU30" s="607"/>
      <c r="BV30" s="605">
        <v>1548878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199</v>
      </c>
      <c r="D33" s="453"/>
      <c r="E33" s="418" t="s">
        <v>200</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和歌山県市町村総合事務組合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シビックセンター特別会計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橋本伊都衛生施設組合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花園地域交流推進施設運営事業特別会計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伊都郡町村及び橋本市老人福祉施設事務組合（普通会計）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国民健康保険天野診療所事業特別会計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伊都郡町村及び橋本市老人福祉施設事務組合（公営企業会計）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伊都郡町村及び橋本市児童福祉施設事務組合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伊都消防組合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橋本周辺広域市町村圏組合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和歌山地方税回収機構</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和歌山県後期高齢者医療広域連合（普通会計）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和歌山県後期高齢者医療広域連合（特別会計）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SjH5rhFuMhFRguIpuxFFISE6FH2mYjIqmHujhf9d88tnhDiQmiY4r0FLtEzi6QQS7P9CfPUV19pWZEr7WPnDQ==" saltValue="ZFecZjbw2jC6DMnCq3Ie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576</v>
      </c>
      <c r="D34" s="1210"/>
      <c r="E34" s="1211"/>
      <c r="F34" s="32">
        <v>11.82</v>
      </c>
      <c r="G34" s="33">
        <v>13.32</v>
      </c>
      <c r="H34" s="33">
        <v>14.66</v>
      </c>
      <c r="I34" s="33">
        <v>14.86</v>
      </c>
      <c r="J34" s="34">
        <v>14.63</v>
      </c>
      <c r="K34" s="22"/>
      <c r="L34" s="22"/>
      <c r="M34" s="22"/>
      <c r="N34" s="22"/>
      <c r="O34" s="22"/>
      <c r="P34" s="22"/>
    </row>
    <row r="35" spans="1:16" ht="39" customHeight="1" x14ac:dyDescent="0.15">
      <c r="A35" s="22"/>
      <c r="B35" s="35"/>
      <c r="C35" s="1204" t="s">
        <v>577</v>
      </c>
      <c r="D35" s="1205"/>
      <c r="E35" s="1206"/>
      <c r="F35" s="36">
        <v>6.17</v>
      </c>
      <c r="G35" s="37">
        <v>3.83</v>
      </c>
      <c r="H35" s="37">
        <v>4.32</v>
      </c>
      <c r="I35" s="37">
        <v>4.01</v>
      </c>
      <c r="J35" s="38">
        <v>6.5</v>
      </c>
      <c r="K35" s="22"/>
      <c r="L35" s="22"/>
      <c r="M35" s="22"/>
      <c r="N35" s="22"/>
      <c r="O35" s="22"/>
      <c r="P35" s="22"/>
    </row>
    <row r="36" spans="1:16" ht="39" customHeight="1" x14ac:dyDescent="0.15">
      <c r="A36" s="22"/>
      <c r="B36" s="35"/>
      <c r="C36" s="1204" t="s">
        <v>578</v>
      </c>
      <c r="D36" s="1205"/>
      <c r="E36" s="1206"/>
      <c r="F36" s="36">
        <v>0.27</v>
      </c>
      <c r="G36" s="37">
        <v>1.2</v>
      </c>
      <c r="H36" s="37">
        <v>1.08</v>
      </c>
      <c r="I36" s="37">
        <v>1.52</v>
      </c>
      <c r="J36" s="38">
        <v>2.0699999999999998</v>
      </c>
      <c r="K36" s="22"/>
      <c r="L36" s="22"/>
      <c r="M36" s="22"/>
      <c r="N36" s="22"/>
      <c r="O36" s="22"/>
      <c r="P36" s="22"/>
    </row>
    <row r="37" spans="1:16" ht="39" customHeight="1" x14ac:dyDescent="0.15">
      <c r="A37" s="22"/>
      <c r="B37" s="35"/>
      <c r="C37" s="1204" t="s">
        <v>579</v>
      </c>
      <c r="D37" s="1205"/>
      <c r="E37" s="1206"/>
      <c r="F37" s="36">
        <v>1.19</v>
      </c>
      <c r="G37" s="37">
        <v>1.24</v>
      </c>
      <c r="H37" s="37">
        <v>2.0499999999999998</v>
      </c>
      <c r="I37" s="37">
        <v>0.59</v>
      </c>
      <c r="J37" s="38">
        <v>0.97</v>
      </c>
      <c r="K37" s="22"/>
      <c r="L37" s="22"/>
      <c r="M37" s="22"/>
      <c r="N37" s="22"/>
      <c r="O37" s="22"/>
      <c r="P37" s="22"/>
    </row>
    <row r="38" spans="1:16" ht="39" customHeight="1" x14ac:dyDescent="0.15">
      <c r="A38" s="22"/>
      <c r="B38" s="35"/>
      <c r="C38" s="1204" t="s">
        <v>580</v>
      </c>
      <c r="D38" s="1205"/>
      <c r="E38" s="1206"/>
      <c r="F38" s="36" t="s">
        <v>527</v>
      </c>
      <c r="G38" s="37" t="s">
        <v>527</v>
      </c>
      <c r="H38" s="37" t="s">
        <v>527</v>
      </c>
      <c r="I38" s="37" t="s">
        <v>527</v>
      </c>
      <c r="J38" s="38">
        <v>0.59</v>
      </c>
      <c r="K38" s="22"/>
      <c r="L38" s="22"/>
      <c r="M38" s="22"/>
      <c r="N38" s="22"/>
      <c r="O38" s="22"/>
      <c r="P38" s="22"/>
    </row>
    <row r="39" spans="1:16" ht="39" customHeight="1" x14ac:dyDescent="0.15">
      <c r="A39" s="22"/>
      <c r="B39" s="35"/>
      <c r="C39" s="1204" t="s">
        <v>581</v>
      </c>
      <c r="D39" s="1205"/>
      <c r="E39" s="1206"/>
      <c r="F39" s="36">
        <v>0.05</v>
      </c>
      <c r="G39" s="37">
        <v>0.03</v>
      </c>
      <c r="H39" s="37">
        <v>0.06</v>
      </c>
      <c r="I39" s="37">
        <v>0.06</v>
      </c>
      <c r="J39" s="38">
        <v>7.0000000000000007E-2</v>
      </c>
      <c r="K39" s="22"/>
      <c r="L39" s="22"/>
      <c r="M39" s="22"/>
      <c r="N39" s="22"/>
      <c r="O39" s="22"/>
      <c r="P39" s="22"/>
    </row>
    <row r="40" spans="1:16" ht="39" customHeight="1" x14ac:dyDescent="0.15">
      <c r="A40" s="22"/>
      <c r="B40" s="35"/>
      <c r="C40" s="1204" t="s">
        <v>582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584</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585</v>
      </c>
      <c r="D43" s="1208"/>
      <c r="E43" s="1209"/>
      <c r="F43" s="41">
        <v>0.1</v>
      </c>
      <c r="G43" s="42">
        <v>0.53</v>
      </c>
      <c r="H43" s="42">
        <v>0.08</v>
      </c>
      <c r="I43" s="42">
        <v>0.31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EXOAANnTP8E5YNN5Zz/9Fr01Py19IuIApKbWXYVa4OrKVbFyzp/l23c35XxTuNq0871XG9XcVJeRhbfzEbwBA==" saltValue="oVALDGIWhbLJGcdQawp8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1470</v>
      </c>
      <c r="L45" s="60">
        <v>1520</v>
      </c>
      <c r="M45" s="60">
        <v>1511</v>
      </c>
      <c r="N45" s="60">
        <v>1517</v>
      </c>
      <c r="O45" s="61">
        <v>1409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527</v>
      </c>
      <c r="L47" s="64" t="s">
        <v>527</v>
      </c>
      <c r="M47" s="64" t="s">
        <v>527</v>
      </c>
      <c r="N47" s="64" t="s">
        <v>527</v>
      </c>
      <c r="O47" s="65" t="s">
        <v>527</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166</v>
      </c>
      <c r="L48" s="64">
        <v>189</v>
      </c>
      <c r="M48" s="64">
        <v>258</v>
      </c>
      <c r="N48" s="64">
        <v>263</v>
      </c>
      <c r="O48" s="65">
        <v>230</v>
      </c>
      <c r="P48" s="48"/>
      <c r="Q48" s="48"/>
      <c r="R48" s="48"/>
      <c r="S48" s="48"/>
      <c r="T48" s="48"/>
      <c r="U48" s="48"/>
    </row>
    <row r="49" spans="1:21" ht="30.75" customHeight="1" x14ac:dyDescent="0.15">
      <c r="A49" s="48"/>
      <c r="B49" s="1214"/>
      <c r="C49" s="1215"/>
      <c r="D49" s="62"/>
      <c r="E49" s="1220" t="s">
        <v>16</v>
      </c>
      <c r="F49" s="1220"/>
      <c r="G49" s="1220"/>
      <c r="H49" s="1220"/>
      <c r="I49" s="1220"/>
      <c r="J49" s="1221"/>
      <c r="K49" s="63">
        <v>53</v>
      </c>
      <c r="L49" s="64">
        <v>62</v>
      </c>
      <c r="M49" s="64">
        <v>71</v>
      </c>
      <c r="N49" s="64">
        <v>76</v>
      </c>
      <c r="O49" s="65">
        <v>76</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t="s">
        <v>527</v>
      </c>
      <c r="N50" s="64" t="s">
        <v>527</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527</v>
      </c>
      <c r="L51" s="64" t="s">
        <v>527</v>
      </c>
      <c r="M51" s="64" t="s">
        <v>527</v>
      </c>
      <c r="N51" s="64" t="s">
        <v>527</v>
      </c>
      <c r="O51" s="65" t="s">
        <v>527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1203</v>
      </c>
      <c r="L52" s="64">
        <v>1189</v>
      </c>
      <c r="M52" s="64">
        <v>1227</v>
      </c>
      <c r="N52" s="64">
        <v>1254</v>
      </c>
      <c r="O52" s="65">
        <v>1263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486</v>
      </c>
      <c r="L53" s="69">
        <v>582</v>
      </c>
      <c r="M53" s="69">
        <v>613</v>
      </c>
      <c r="N53" s="69">
        <v>602</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BZ97nuxmzGhOPbK+fSvpNxFeFgrLWQRRW8xzMu09TXmDRTyvcnigMDF70dTExe1qRkCtTSbzFZKpqXNT5gh3g==" saltValue="/4iedKblM7y6zdDJEGVm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38" t="s">
        <v>30</v>
      </c>
      <c r="C41" s="1239"/>
      <c r="D41" s="102"/>
      <c r="E41" s="1244" t="s">
        <v>31</v>
      </c>
      <c r="F41" s="1244"/>
      <c r="G41" s="1244"/>
      <c r="H41" s="1245"/>
      <c r="I41" s="103">
        <v>16236</v>
      </c>
      <c r="J41" s="104">
        <v>16367</v>
      </c>
      <c r="K41" s="104">
        <v>16177</v>
      </c>
      <c r="L41" s="104">
        <v>15776</v>
      </c>
      <c r="M41" s="105">
        <v>14735</v>
      </c>
    </row>
    <row r="42" spans="2:13" ht="27.75" customHeight="1" x14ac:dyDescent="0.15">
      <c r="B42" s="1240"/>
      <c r="C42" s="1241"/>
      <c r="D42" s="106"/>
      <c r="E42" s="1246" t="s">
        <v>32</v>
      </c>
      <c r="F42" s="1246"/>
      <c r="G42" s="1246"/>
      <c r="H42" s="1247"/>
      <c r="I42" s="107" t="s">
        <v>527</v>
      </c>
      <c r="J42" s="108" t="s">
        <v>527</v>
      </c>
      <c r="K42" s="108" t="s">
        <v>527</v>
      </c>
      <c r="L42" s="108" t="s">
        <v>527</v>
      </c>
      <c r="M42" s="109" t="s">
        <v>527</v>
      </c>
    </row>
    <row r="43" spans="2:13" ht="27.75" customHeight="1" x14ac:dyDescent="0.15">
      <c r="B43" s="1240"/>
      <c r="C43" s="1241"/>
      <c r="D43" s="106"/>
      <c r="E43" s="1246" t="s">
        <v>33</v>
      </c>
      <c r="F43" s="1246"/>
      <c r="G43" s="1246"/>
      <c r="H43" s="1247"/>
      <c r="I43" s="107">
        <v>3171</v>
      </c>
      <c r="J43" s="108">
        <v>2907</v>
      </c>
      <c r="K43" s="108">
        <v>3285</v>
      </c>
      <c r="L43" s="108">
        <v>3604</v>
      </c>
      <c r="M43" s="109">
        <v>3444</v>
      </c>
    </row>
    <row r="44" spans="2:13" ht="27.75" customHeight="1" x14ac:dyDescent="0.15">
      <c r="B44" s="1240"/>
      <c r="C44" s="1241"/>
      <c r="D44" s="106"/>
      <c r="E44" s="1246" t="s">
        <v>34</v>
      </c>
      <c r="F44" s="1246"/>
      <c r="G44" s="1246"/>
      <c r="H44" s="1247"/>
      <c r="I44" s="107">
        <v>556</v>
      </c>
      <c r="J44" s="108">
        <v>504</v>
      </c>
      <c r="K44" s="108">
        <v>443</v>
      </c>
      <c r="L44" s="108">
        <v>374</v>
      </c>
      <c r="M44" s="109">
        <v>304</v>
      </c>
    </row>
    <row r="45" spans="2:13" ht="27.75" customHeight="1" x14ac:dyDescent="0.15">
      <c r="B45" s="1240"/>
      <c r="C45" s="1241"/>
      <c r="D45" s="106"/>
      <c r="E45" s="1246" t="s">
        <v>35</v>
      </c>
      <c r="F45" s="1246"/>
      <c r="G45" s="1246"/>
      <c r="H45" s="1247"/>
      <c r="I45" s="107">
        <v>1932</v>
      </c>
      <c r="J45" s="108">
        <v>1821</v>
      </c>
      <c r="K45" s="108">
        <v>1677</v>
      </c>
      <c r="L45" s="108">
        <v>1683</v>
      </c>
      <c r="M45" s="109">
        <v>1649</v>
      </c>
    </row>
    <row r="46" spans="2:13" ht="27.75" customHeight="1" x14ac:dyDescent="0.15">
      <c r="B46" s="1240"/>
      <c r="C46" s="1241"/>
      <c r="D46" s="110"/>
      <c r="E46" s="1246" t="s">
        <v>36</v>
      </c>
      <c r="F46" s="1246"/>
      <c r="G46" s="1246"/>
      <c r="H46" s="1247"/>
      <c r="I46" s="107" t="s">
        <v>527</v>
      </c>
      <c r="J46" s="108" t="s">
        <v>527</v>
      </c>
      <c r="K46" s="108" t="s">
        <v>527</v>
      </c>
      <c r="L46" s="108" t="s">
        <v>527</v>
      </c>
      <c r="M46" s="109" t="s">
        <v>527</v>
      </c>
    </row>
    <row r="47" spans="2:13" ht="27.75" customHeight="1" x14ac:dyDescent="0.15">
      <c r="B47" s="1240"/>
      <c r="C47" s="1241"/>
      <c r="D47" s="111"/>
      <c r="E47" s="1248" t="s">
        <v>37</v>
      </c>
      <c r="F47" s="1249"/>
      <c r="G47" s="1249"/>
      <c r="H47" s="1250"/>
      <c r="I47" s="107" t="s">
        <v>527</v>
      </c>
      <c r="J47" s="108" t="s">
        <v>527</v>
      </c>
      <c r="K47" s="108" t="s">
        <v>527</v>
      </c>
      <c r="L47" s="108" t="s">
        <v>527</v>
      </c>
      <c r="M47" s="109" t="s">
        <v>527</v>
      </c>
    </row>
    <row r="48" spans="2:13" ht="27.75" customHeight="1" x14ac:dyDescent="0.15">
      <c r="B48" s="1240"/>
      <c r="C48" s="1241"/>
      <c r="D48" s="106"/>
      <c r="E48" s="1246" t="s">
        <v>38</v>
      </c>
      <c r="F48" s="1246"/>
      <c r="G48" s="1246"/>
      <c r="H48" s="1247"/>
      <c r="I48" s="107" t="s">
        <v>527</v>
      </c>
      <c r="J48" s="108" t="s">
        <v>527</v>
      </c>
      <c r="K48" s="108" t="s">
        <v>527</v>
      </c>
      <c r="L48" s="108" t="s">
        <v>527</v>
      </c>
      <c r="M48" s="109" t="s">
        <v>527</v>
      </c>
    </row>
    <row r="49" spans="2:13" ht="27.75" customHeight="1" x14ac:dyDescent="0.15">
      <c r="B49" s="1242"/>
      <c r="C49" s="1243"/>
      <c r="D49" s="106"/>
      <c r="E49" s="1246" t="s">
        <v>39</v>
      </c>
      <c r="F49" s="1246"/>
      <c r="G49" s="1246"/>
      <c r="H49" s="1247"/>
      <c r="I49" s="107" t="s">
        <v>527</v>
      </c>
      <c r="J49" s="108" t="s">
        <v>527</v>
      </c>
      <c r="K49" s="108" t="s">
        <v>527</v>
      </c>
      <c r="L49" s="108" t="s">
        <v>527</v>
      </c>
      <c r="M49" s="109" t="s">
        <v>527</v>
      </c>
    </row>
    <row r="50" spans="2:13" ht="27.75" customHeight="1" x14ac:dyDescent="0.15">
      <c r="B50" s="1251" t="s">
        <v>40</v>
      </c>
      <c r="C50" s="1252"/>
      <c r="D50" s="112"/>
      <c r="E50" s="1246" t="s">
        <v>41</v>
      </c>
      <c r="F50" s="1246"/>
      <c r="G50" s="1246"/>
      <c r="H50" s="1247"/>
      <c r="I50" s="107">
        <v>2293</v>
      </c>
      <c r="J50" s="108">
        <v>2168</v>
      </c>
      <c r="K50" s="108">
        <v>1950</v>
      </c>
      <c r="L50" s="108">
        <v>2042</v>
      </c>
      <c r="M50" s="109">
        <v>1940</v>
      </c>
    </row>
    <row r="51" spans="2:13" ht="27.75" customHeight="1" x14ac:dyDescent="0.15">
      <c r="B51" s="1240"/>
      <c r="C51" s="1241"/>
      <c r="D51" s="106"/>
      <c r="E51" s="1246" t="s">
        <v>42</v>
      </c>
      <c r="F51" s="1246"/>
      <c r="G51" s="1246"/>
      <c r="H51" s="1247"/>
      <c r="I51" s="107">
        <v>1140</v>
      </c>
      <c r="J51" s="108">
        <v>1145</v>
      </c>
      <c r="K51" s="108">
        <v>1279</v>
      </c>
      <c r="L51" s="108">
        <v>1225</v>
      </c>
      <c r="M51" s="109">
        <v>1222</v>
      </c>
    </row>
    <row r="52" spans="2:13" ht="27.75" customHeight="1" x14ac:dyDescent="0.15">
      <c r="B52" s="1242"/>
      <c r="C52" s="1243"/>
      <c r="D52" s="106"/>
      <c r="E52" s="1246" t="s">
        <v>43</v>
      </c>
      <c r="F52" s="1246"/>
      <c r="G52" s="1246"/>
      <c r="H52" s="1247"/>
      <c r="I52" s="107">
        <v>12781</v>
      </c>
      <c r="J52" s="108">
        <v>13146</v>
      </c>
      <c r="K52" s="108">
        <v>13060</v>
      </c>
      <c r="L52" s="108">
        <v>12880</v>
      </c>
      <c r="M52" s="109">
        <v>12599</v>
      </c>
    </row>
    <row r="53" spans="2:13" ht="27.75" customHeight="1" thickBot="1" x14ac:dyDescent="0.2">
      <c r="B53" s="1253" t="s">
        <v>44</v>
      </c>
      <c r="C53" s="1254"/>
      <c r="D53" s="113"/>
      <c r="E53" s="1255" t="s">
        <v>45</v>
      </c>
      <c r="F53" s="1255"/>
      <c r="G53" s="1255"/>
      <c r="H53" s="1256"/>
      <c r="I53" s="114">
        <v>5680</v>
      </c>
      <c r="J53" s="115">
        <v>5139</v>
      </c>
      <c r="K53" s="115">
        <v>5293</v>
      </c>
      <c r="L53" s="115">
        <v>5289</v>
      </c>
      <c r="M53" s="116">
        <v>4373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940NMti43rmJkJypyJr6iQ0OWEYIoS8HyIWTbWic8r68Jrug6SNl0oO2O2oIntsbGtWw3PxlNxC2nPhDQfkQQ==" saltValue="fEv8qqpykoLMjJ6dvvgn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48</v>
      </c>
      <c r="D55" s="1265"/>
      <c r="E55" s="1266"/>
      <c r="F55" s="128">
        <v>850</v>
      </c>
      <c r="G55" s="128">
        <v>801</v>
      </c>
      <c r="H55" s="129">
        <v>643</v>
      </c>
    </row>
    <row r="56" spans="2:8" ht="52.5" customHeight="1" x14ac:dyDescent="0.15">
      <c r="B56" s="130"/>
      <c r="C56" s="1267" t="s">
        <v>49</v>
      </c>
      <c r="D56" s="1267"/>
      <c r="E56" s="1268"/>
      <c r="F56" s="131">
        <v>3</v>
      </c>
      <c r="G56" s="131">
        <v>33</v>
      </c>
      <c r="H56" s="132">
        <v>23</v>
      </c>
    </row>
    <row r="57" spans="2:8" ht="53.25" customHeight="1" x14ac:dyDescent="0.15">
      <c r="B57" s="130"/>
      <c r="C57" s="1269" t="s">
        <v>50</v>
      </c>
      <c r="D57" s="1269"/>
      <c r="E57" s="1270"/>
      <c r="F57" s="133">
        <v>1574</v>
      </c>
      <c r="G57" s="133">
        <v>1549</v>
      </c>
      <c r="H57" s="134">
        <v>1050</v>
      </c>
    </row>
    <row r="58" spans="2:8" ht="45.75" customHeight="1" x14ac:dyDescent="0.15">
      <c r="B58" s="135"/>
      <c r="C58" s="1257" t="s">
        <v>603</v>
      </c>
      <c r="D58" s="1258"/>
      <c r="E58" s="1259"/>
      <c r="F58" s="136">
        <v>171</v>
      </c>
      <c r="G58" s="136">
        <v>208</v>
      </c>
      <c r="H58" s="137">
        <v>160</v>
      </c>
    </row>
    <row r="59" spans="2:8" ht="45.75" customHeight="1" x14ac:dyDescent="0.15">
      <c r="B59" s="135"/>
      <c r="C59" s="1257" t="s">
        <v>604</v>
      </c>
      <c r="D59" s="1258"/>
      <c r="E59" s="1259"/>
      <c r="F59" s="136">
        <v>231</v>
      </c>
      <c r="G59" s="136">
        <v>231</v>
      </c>
      <c r="H59" s="137">
        <v>231</v>
      </c>
    </row>
    <row r="60" spans="2:8" ht="45.75" customHeight="1" x14ac:dyDescent="0.15">
      <c r="B60" s="135"/>
      <c r="C60" s="1257" t="s">
        <v>605</v>
      </c>
      <c r="D60" s="1258"/>
      <c r="E60" s="1259"/>
      <c r="F60" s="136">
        <v>159</v>
      </c>
      <c r="G60" s="136">
        <v>171</v>
      </c>
      <c r="H60" s="137">
        <v>167</v>
      </c>
    </row>
    <row r="61" spans="2:8" ht="45.75" customHeight="1" x14ac:dyDescent="0.15">
      <c r="B61" s="135"/>
      <c r="C61" s="1257" t="s">
        <v>606</v>
      </c>
      <c r="D61" s="1258"/>
      <c r="E61" s="1259"/>
      <c r="F61" s="136">
        <v>171</v>
      </c>
      <c r="G61" s="136">
        <v>147</v>
      </c>
      <c r="H61" s="137">
        <v>147</v>
      </c>
    </row>
    <row r="62" spans="2:8" ht="45.75" customHeight="1" thickBot="1" x14ac:dyDescent="0.2">
      <c r="B62" s="138"/>
      <c r="C62" s="1260" t="s">
        <v>607</v>
      </c>
      <c r="D62" s="1261"/>
      <c r="E62" s="1262"/>
      <c r="F62" s="139">
        <v>129</v>
      </c>
      <c r="G62" s="139">
        <v>129</v>
      </c>
      <c r="H62" s="140">
        <v>129</v>
      </c>
    </row>
    <row r="63" spans="2:8" ht="52.5" customHeight="1" thickBot="1" x14ac:dyDescent="0.2">
      <c r="B63" s="141"/>
      <c r="C63" s="1263" t="s">
        <v>51</v>
      </c>
      <c r="D63" s="1263"/>
      <c r="E63" s="1264"/>
      <c r="F63" s="142">
        <v>2428</v>
      </c>
      <c r="G63" s="142">
        <v>2382</v>
      </c>
      <c r="H63" s="143">
        <v>1715</v>
      </c>
    </row>
    <row r="64" spans="2:8" ht="15" customHeight="1" x14ac:dyDescent="0.15"/>
  </sheetData>
  <sheetProtection algorithmName="SHA-512" hashValue="Jd2eWUTwVX5mwMNuZp9z9bk4paxWEuk+NO/luKtXyjd9c/dIW687wSS/lzxtiw/hMktcYXVnK0MM3GU96y/8hw==" saltValue="abmi3cQBG4BQqXWMdVV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DB51-3131-4323-BD7A-544D9F9B334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568</v>
      </c>
      <c r="BQ50" s="1305"/>
      <c r="BR50" s="1305"/>
      <c r="BS50" s="1305"/>
      <c r="BT50" s="1305"/>
      <c r="BU50" s="1305"/>
      <c r="BV50" s="1305"/>
      <c r="BW50" s="1305"/>
      <c r="BX50" s="1305" t="s">
        <v>569</v>
      </c>
      <c r="BY50" s="1305"/>
      <c r="BZ50" s="1305"/>
      <c r="CA50" s="1305"/>
      <c r="CB50" s="1305"/>
      <c r="CC50" s="1305"/>
      <c r="CD50" s="1305"/>
      <c r="CE50" s="1305"/>
      <c r="CF50" s="1305" t="s">
        <v>570</v>
      </c>
      <c r="CG50" s="1305"/>
      <c r="CH50" s="1305"/>
      <c r="CI50" s="1305"/>
      <c r="CJ50" s="1305"/>
      <c r="CK50" s="1305"/>
      <c r="CL50" s="1305"/>
      <c r="CM50" s="1305"/>
      <c r="CN50" s="1305" t="s">
        <v>571</v>
      </c>
      <c r="CO50" s="1305"/>
      <c r="CP50" s="1305"/>
      <c r="CQ50" s="1305"/>
      <c r="CR50" s="1305"/>
      <c r="CS50" s="1305"/>
      <c r="CT50" s="1305"/>
      <c r="CU50" s="1305"/>
      <c r="CV50" s="1305" t="s">
        <v>572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613</v>
      </c>
      <c r="AO51" s="1309"/>
      <c r="AP51" s="1309"/>
      <c r="AQ51" s="1309"/>
      <c r="AR51" s="1309"/>
      <c r="AS51" s="1309"/>
      <c r="AT51" s="1309"/>
      <c r="AU51" s="1309"/>
      <c r="AV51" s="1309"/>
      <c r="AW51" s="1309"/>
      <c r="AX51" s="1309"/>
      <c r="AY51" s="1309"/>
      <c r="AZ51" s="1309"/>
      <c r="BA51" s="1309"/>
      <c r="BB51" s="1309" t="s">
        <v>614</v>
      </c>
      <c r="BC51" s="1309"/>
      <c r="BD51" s="1309"/>
      <c r="BE51" s="1309"/>
      <c r="BF51" s="1309"/>
      <c r="BG51" s="1309"/>
      <c r="BH51" s="1309"/>
      <c r="BI51" s="1309"/>
      <c r="BJ51" s="1309"/>
      <c r="BK51" s="1309"/>
      <c r="BL51" s="1309"/>
      <c r="BM51" s="1309"/>
      <c r="BN51" s="1309"/>
      <c r="BO51" s="1309"/>
      <c r="BP51" s="1310">
        <v>112.8</v>
      </c>
      <c r="BQ51" s="1310"/>
      <c r="BR51" s="1310"/>
      <c r="BS51" s="1310"/>
      <c r="BT51" s="1310"/>
      <c r="BU51" s="1310"/>
      <c r="BV51" s="1310"/>
      <c r="BW51" s="1310"/>
      <c r="BX51" s="1310">
        <v>107.3</v>
      </c>
      <c r="BY51" s="1310"/>
      <c r="BZ51" s="1310"/>
      <c r="CA51" s="1310"/>
      <c r="CB51" s="1310"/>
      <c r="CC51" s="1310"/>
      <c r="CD51" s="1310"/>
      <c r="CE51" s="1310"/>
      <c r="CF51" s="1310">
        <v>113.1</v>
      </c>
      <c r="CG51" s="1310"/>
      <c r="CH51" s="1310"/>
      <c r="CI51" s="1310"/>
      <c r="CJ51" s="1310"/>
      <c r="CK51" s="1310"/>
      <c r="CL51" s="1310"/>
      <c r="CM51" s="1310"/>
      <c r="CN51" s="1310">
        <v>111.7</v>
      </c>
      <c r="CO51" s="1310"/>
      <c r="CP51" s="1310"/>
      <c r="CQ51" s="1310"/>
      <c r="CR51" s="1310"/>
      <c r="CS51" s="1310"/>
      <c r="CT51" s="1310"/>
      <c r="CU51" s="1310"/>
      <c r="CV51" s="1310">
        <v>92.7</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615</v>
      </c>
      <c r="BC53" s="1309"/>
      <c r="BD53" s="1309"/>
      <c r="BE53" s="1309"/>
      <c r="BF53" s="1309"/>
      <c r="BG53" s="1309"/>
      <c r="BH53" s="1309"/>
      <c r="BI53" s="1309"/>
      <c r="BJ53" s="1309"/>
      <c r="BK53" s="1309"/>
      <c r="BL53" s="1309"/>
      <c r="BM53" s="1309"/>
      <c r="BN53" s="1309"/>
      <c r="BO53" s="1309"/>
      <c r="BP53" s="1310">
        <v>57.9</v>
      </c>
      <c r="BQ53" s="1310"/>
      <c r="BR53" s="1310"/>
      <c r="BS53" s="1310"/>
      <c r="BT53" s="1310"/>
      <c r="BU53" s="1310"/>
      <c r="BV53" s="1310"/>
      <c r="BW53" s="1310"/>
      <c r="BX53" s="1310">
        <v>58.3</v>
      </c>
      <c r="BY53" s="1310"/>
      <c r="BZ53" s="1310"/>
      <c r="CA53" s="1310"/>
      <c r="CB53" s="1310"/>
      <c r="CC53" s="1310"/>
      <c r="CD53" s="1310"/>
      <c r="CE53" s="1310"/>
      <c r="CF53" s="1310">
        <v>59.4</v>
      </c>
      <c r="CG53" s="1310"/>
      <c r="CH53" s="1310"/>
      <c r="CI53" s="1310"/>
      <c r="CJ53" s="1310"/>
      <c r="CK53" s="1310"/>
      <c r="CL53" s="1310"/>
      <c r="CM53" s="1310"/>
      <c r="CN53" s="1310">
        <v>60.5</v>
      </c>
      <c r="CO53" s="1310"/>
      <c r="CP53" s="1310"/>
      <c r="CQ53" s="1310"/>
      <c r="CR53" s="1310"/>
      <c r="CS53" s="1310"/>
      <c r="CT53" s="1310"/>
      <c r="CU53" s="1310"/>
      <c r="CV53" s="1310">
        <v>62</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616</v>
      </c>
      <c r="AO55" s="1305"/>
      <c r="AP55" s="1305"/>
      <c r="AQ55" s="1305"/>
      <c r="AR55" s="1305"/>
      <c r="AS55" s="1305"/>
      <c r="AT55" s="1305"/>
      <c r="AU55" s="1305"/>
      <c r="AV55" s="1305"/>
      <c r="AW55" s="1305"/>
      <c r="AX55" s="1305"/>
      <c r="AY55" s="1305"/>
      <c r="AZ55" s="1305"/>
      <c r="BA55" s="1305"/>
      <c r="BB55" s="1309" t="s">
        <v>614</v>
      </c>
      <c r="BC55" s="1309"/>
      <c r="BD55" s="1309"/>
      <c r="BE55" s="1309"/>
      <c r="BF55" s="1309"/>
      <c r="BG55" s="1309"/>
      <c r="BH55" s="1309"/>
      <c r="BI55" s="1309"/>
      <c r="BJ55" s="1309"/>
      <c r="BK55" s="1309"/>
      <c r="BL55" s="1309"/>
      <c r="BM55" s="1309"/>
      <c r="BN55" s="1309"/>
      <c r="BO55" s="1309"/>
      <c r="BP55" s="1310">
        <v>37.200000000000003</v>
      </c>
      <c r="BQ55" s="1310"/>
      <c r="BR55" s="1310"/>
      <c r="BS55" s="1310"/>
      <c r="BT55" s="1310"/>
      <c r="BU55" s="1310"/>
      <c r="BV55" s="1310"/>
      <c r="BW55" s="1310"/>
      <c r="BX55" s="1310">
        <v>24</v>
      </c>
      <c r="BY55" s="1310"/>
      <c r="BZ55" s="1310"/>
      <c r="CA55" s="1310"/>
      <c r="CB55" s="1310"/>
      <c r="CC55" s="1310"/>
      <c r="CD55" s="1310"/>
      <c r="CE55" s="1310"/>
      <c r="CF55" s="1310">
        <v>19.8</v>
      </c>
      <c r="CG55" s="1310"/>
      <c r="CH55" s="1310"/>
      <c r="CI55" s="1310"/>
      <c r="CJ55" s="1310"/>
      <c r="CK55" s="1310"/>
      <c r="CL55" s="1310"/>
      <c r="CM55" s="1310"/>
      <c r="CN55" s="1310">
        <v>19.8</v>
      </c>
      <c r="CO55" s="1310"/>
      <c r="CP55" s="1310"/>
      <c r="CQ55" s="1310"/>
      <c r="CR55" s="1310"/>
      <c r="CS55" s="1310"/>
      <c r="CT55" s="1310"/>
      <c r="CU55" s="1310"/>
      <c r="CV55" s="1310">
        <v>20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615</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56.1</v>
      </c>
      <c r="BY57" s="1310"/>
      <c r="BZ57" s="1310"/>
      <c r="CA57" s="1310"/>
      <c r="CB57" s="1310"/>
      <c r="CC57" s="1310"/>
      <c r="CD57" s="1310"/>
      <c r="CE57" s="1310"/>
      <c r="CF57" s="1310">
        <v>58.6</v>
      </c>
      <c r="CG57" s="1310"/>
      <c r="CH57" s="1310"/>
      <c r="CI57" s="1310"/>
      <c r="CJ57" s="1310"/>
      <c r="CK57" s="1310"/>
      <c r="CL57" s="1310"/>
      <c r="CM57" s="1310"/>
      <c r="CN57" s="1310">
        <v>59.5</v>
      </c>
      <c r="CO57" s="1310"/>
      <c r="CP57" s="1310"/>
      <c r="CQ57" s="1310"/>
      <c r="CR57" s="1310"/>
      <c r="CS57" s="1310"/>
      <c r="CT57" s="1310"/>
      <c r="CU57" s="1310"/>
      <c r="CV57" s="1310">
        <v>60.5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617</v>
      </c>
    </row>
    <row r="64" spans="1:109" x14ac:dyDescent="0.15">
      <c r="B64" s="1280"/>
      <c r="G64" s="1287"/>
      <c r="I64" s="1320"/>
      <c r="J64" s="1320"/>
      <c r="K64" s="1320"/>
      <c r="L64" s="1320"/>
      <c r="M64" s="1320"/>
      <c r="N64" s="1321"/>
      <c r="AM64" s="1287"/>
      <c r="AN64" s="1287" t="s">
        <v>610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568</v>
      </c>
      <c r="BQ72" s="1305"/>
      <c r="BR72" s="1305"/>
      <c r="BS72" s="1305"/>
      <c r="BT72" s="1305"/>
      <c r="BU72" s="1305"/>
      <c r="BV72" s="1305"/>
      <c r="BW72" s="1305"/>
      <c r="BX72" s="1305" t="s">
        <v>569</v>
      </c>
      <c r="BY72" s="1305"/>
      <c r="BZ72" s="1305"/>
      <c r="CA72" s="1305"/>
      <c r="CB72" s="1305"/>
      <c r="CC72" s="1305"/>
      <c r="CD72" s="1305"/>
      <c r="CE72" s="1305"/>
      <c r="CF72" s="1305" t="s">
        <v>570</v>
      </c>
      <c r="CG72" s="1305"/>
      <c r="CH72" s="1305"/>
      <c r="CI72" s="1305"/>
      <c r="CJ72" s="1305"/>
      <c r="CK72" s="1305"/>
      <c r="CL72" s="1305"/>
      <c r="CM72" s="1305"/>
      <c r="CN72" s="1305" t="s">
        <v>571</v>
      </c>
      <c r="CO72" s="1305"/>
      <c r="CP72" s="1305"/>
      <c r="CQ72" s="1305"/>
      <c r="CR72" s="1305"/>
      <c r="CS72" s="1305"/>
      <c r="CT72" s="1305"/>
      <c r="CU72" s="1305"/>
      <c r="CV72" s="1305" t="s">
        <v>572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613</v>
      </c>
      <c r="AO73" s="1309"/>
      <c r="AP73" s="1309"/>
      <c r="AQ73" s="1309"/>
      <c r="AR73" s="1309"/>
      <c r="AS73" s="1309"/>
      <c r="AT73" s="1309"/>
      <c r="AU73" s="1309"/>
      <c r="AV73" s="1309"/>
      <c r="AW73" s="1309"/>
      <c r="AX73" s="1309"/>
      <c r="AY73" s="1309"/>
      <c r="AZ73" s="1309"/>
      <c r="BA73" s="1309"/>
      <c r="BB73" s="1309" t="s">
        <v>614</v>
      </c>
      <c r="BC73" s="1309"/>
      <c r="BD73" s="1309"/>
      <c r="BE73" s="1309"/>
      <c r="BF73" s="1309"/>
      <c r="BG73" s="1309"/>
      <c r="BH73" s="1309"/>
      <c r="BI73" s="1309"/>
      <c r="BJ73" s="1309"/>
      <c r="BK73" s="1309"/>
      <c r="BL73" s="1309"/>
      <c r="BM73" s="1309"/>
      <c r="BN73" s="1309"/>
      <c r="BO73" s="1309"/>
      <c r="BP73" s="1310">
        <v>112.8</v>
      </c>
      <c r="BQ73" s="1310"/>
      <c r="BR73" s="1310"/>
      <c r="BS73" s="1310"/>
      <c r="BT73" s="1310"/>
      <c r="BU73" s="1310"/>
      <c r="BV73" s="1310"/>
      <c r="BW73" s="1310"/>
      <c r="BX73" s="1310">
        <v>107.3</v>
      </c>
      <c r="BY73" s="1310"/>
      <c r="BZ73" s="1310"/>
      <c r="CA73" s="1310"/>
      <c r="CB73" s="1310"/>
      <c r="CC73" s="1310"/>
      <c r="CD73" s="1310"/>
      <c r="CE73" s="1310"/>
      <c r="CF73" s="1310">
        <v>113.1</v>
      </c>
      <c r="CG73" s="1310"/>
      <c r="CH73" s="1310"/>
      <c r="CI73" s="1310"/>
      <c r="CJ73" s="1310"/>
      <c r="CK73" s="1310"/>
      <c r="CL73" s="1310"/>
      <c r="CM73" s="1310"/>
      <c r="CN73" s="1310">
        <v>111.7</v>
      </c>
      <c r="CO73" s="1310"/>
      <c r="CP73" s="1310"/>
      <c r="CQ73" s="1310"/>
      <c r="CR73" s="1310"/>
      <c r="CS73" s="1310"/>
      <c r="CT73" s="1310"/>
      <c r="CU73" s="1310"/>
      <c r="CV73" s="1310">
        <v>92.7</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619</v>
      </c>
      <c r="BC75" s="1309"/>
      <c r="BD75" s="1309"/>
      <c r="BE75" s="1309"/>
      <c r="BF75" s="1309"/>
      <c r="BG75" s="1309"/>
      <c r="BH75" s="1309"/>
      <c r="BI75" s="1309"/>
      <c r="BJ75" s="1309"/>
      <c r="BK75" s="1309"/>
      <c r="BL75" s="1309"/>
      <c r="BM75" s="1309"/>
      <c r="BN75" s="1309"/>
      <c r="BO75" s="1309"/>
      <c r="BP75" s="1310">
        <v>10.6</v>
      </c>
      <c r="BQ75" s="1310"/>
      <c r="BR75" s="1310"/>
      <c r="BS75" s="1310"/>
      <c r="BT75" s="1310"/>
      <c r="BU75" s="1310"/>
      <c r="BV75" s="1310"/>
      <c r="BW75" s="1310"/>
      <c r="BX75" s="1310">
        <v>10.8</v>
      </c>
      <c r="BY75" s="1310"/>
      <c r="BZ75" s="1310"/>
      <c r="CA75" s="1310"/>
      <c r="CB75" s="1310"/>
      <c r="CC75" s="1310"/>
      <c r="CD75" s="1310"/>
      <c r="CE75" s="1310"/>
      <c r="CF75" s="1310">
        <v>11.6</v>
      </c>
      <c r="CG75" s="1310"/>
      <c r="CH75" s="1310"/>
      <c r="CI75" s="1310"/>
      <c r="CJ75" s="1310"/>
      <c r="CK75" s="1310"/>
      <c r="CL75" s="1310"/>
      <c r="CM75" s="1310"/>
      <c r="CN75" s="1310">
        <v>12.6</v>
      </c>
      <c r="CO75" s="1310"/>
      <c r="CP75" s="1310"/>
      <c r="CQ75" s="1310"/>
      <c r="CR75" s="1310"/>
      <c r="CS75" s="1310"/>
      <c r="CT75" s="1310"/>
      <c r="CU75" s="1310"/>
      <c r="CV75" s="1310">
        <v>11.7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616</v>
      </c>
      <c r="AO77" s="1305"/>
      <c r="AP77" s="1305"/>
      <c r="AQ77" s="1305"/>
      <c r="AR77" s="1305"/>
      <c r="AS77" s="1305"/>
      <c r="AT77" s="1305"/>
      <c r="AU77" s="1305"/>
      <c r="AV77" s="1305"/>
      <c r="AW77" s="1305"/>
      <c r="AX77" s="1305"/>
      <c r="AY77" s="1305"/>
      <c r="AZ77" s="1305"/>
      <c r="BA77" s="1305"/>
      <c r="BB77" s="1309" t="s">
        <v>614</v>
      </c>
      <c r="BC77" s="1309"/>
      <c r="BD77" s="1309"/>
      <c r="BE77" s="1309"/>
      <c r="BF77" s="1309"/>
      <c r="BG77" s="1309"/>
      <c r="BH77" s="1309"/>
      <c r="BI77" s="1309"/>
      <c r="BJ77" s="1309"/>
      <c r="BK77" s="1309"/>
      <c r="BL77" s="1309"/>
      <c r="BM77" s="1309"/>
      <c r="BN77" s="1309"/>
      <c r="BO77" s="1309"/>
      <c r="BP77" s="1310">
        <v>37.200000000000003</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619</v>
      </c>
      <c r="BC79" s="1309"/>
      <c r="BD79" s="1309"/>
      <c r="BE79" s="1309"/>
      <c r="BF79" s="1309"/>
      <c r="BG79" s="1309"/>
      <c r="BH79" s="1309"/>
      <c r="BI79" s="1309"/>
      <c r="BJ79" s="1309"/>
      <c r="BK79" s="1309"/>
      <c r="BL79" s="1309"/>
      <c r="BM79" s="1309"/>
      <c r="BN79" s="1309"/>
      <c r="BO79" s="1309"/>
      <c r="BP79" s="1310">
        <v>10.1</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UpUve249h1Y14RvRnhtdghusdC20z+XcDXedeQEa8zZ4p51dhq5pw6FClWHtZhslayn43rbXqz50Vdj+CVSWQ==" saltValue="QO6qzKg63yZfu+tJtYBR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8ACD0-D2A1-402B-84F3-0D8DF5DB4621}">
  <sheetPr>
    <pageSetUpPr fitToPage="1"/>
  </sheetPr>
  <dimension ref="A1:DR131"/>
  <sheetViews>
    <sheetView showGridLines="0" zoomScale="115" zoomScaleNormal="11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QSfLLJCy/hj1KUgamejER3QxrZlnlm2Jt6Wie35u7UNkm1nGzsYLY5MPZm9GjUqAysadsmflxxdMyT6vWHZe0g==" saltValue="Oz4/PgfbdOaRpIzQE/nS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2060-1F94-45D5-A992-CDB956DDC05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d3awNh0kcDNdk+/7fv5NVzTErViY7+WQ0eRgbQAzTmyDzyH6PugH+HN3pGh2vXXJIwf92m7yRd1aqhjYbNxHg==" saltValue="l5hlQUI48MNFk7HJgIJq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174538</v>
      </c>
      <c r="E3" s="162"/>
      <c r="F3" s="163">
        <v>96635</v>
      </c>
      <c r="G3" s="164"/>
      <c r="H3" s="165"/>
    </row>
    <row r="4" spans="1:8" x14ac:dyDescent="0.15">
      <c r="A4" s="166"/>
      <c r="B4" s="167"/>
      <c r="C4" s="168"/>
      <c r="D4" s="169">
        <v>127626</v>
      </c>
      <c r="E4" s="170"/>
      <c r="F4" s="171">
        <v>44408</v>
      </c>
      <c r="G4" s="172"/>
      <c r="H4" s="173"/>
    </row>
    <row r="5" spans="1:8" x14ac:dyDescent="0.15">
      <c r="A5" s="154" t="s">
        <v>560</v>
      </c>
      <c r="B5" s="159"/>
      <c r="C5" s="160"/>
      <c r="D5" s="161">
        <v>116268</v>
      </c>
      <c r="E5" s="162"/>
      <c r="F5" s="163">
        <v>97062</v>
      </c>
      <c r="G5" s="164"/>
      <c r="H5" s="165"/>
    </row>
    <row r="6" spans="1:8" x14ac:dyDescent="0.15">
      <c r="A6" s="166"/>
      <c r="B6" s="167"/>
      <c r="C6" s="168"/>
      <c r="D6" s="169">
        <v>58901</v>
      </c>
      <c r="E6" s="170"/>
      <c r="F6" s="171">
        <v>50112</v>
      </c>
      <c r="G6" s="172"/>
      <c r="H6" s="173"/>
    </row>
    <row r="7" spans="1:8" x14ac:dyDescent="0.15">
      <c r="A7" s="154" t="s">
        <v>561</v>
      </c>
      <c r="B7" s="159"/>
      <c r="C7" s="160"/>
      <c r="D7" s="161">
        <v>104098</v>
      </c>
      <c r="E7" s="162"/>
      <c r="F7" s="163">
        <v>106005</v>
      </c>
      <c r="G7" s="164"/>
      <c r="H7" s="165"/>
    </row>
    <row r="8" spans="1:8" x14ac:dyDescent="0.15">
      <c r="A8" s="166"/>
      <c r="B8" s="167"/>
      <c r="C8" s="168"/>
      <c r="D8" s="169">
        <v>28263</v>
      </c>
      <c r="E8" s="170"/>
      <c r="F8" s="171">
        <v>58359</v>
      </c>
      <c r="G8" s="172"/>
      <c r="H8" s="173"/>
    </row>
    <row r="9" spans="1:8" x14ac:dyDescent="0.15">
      <c r="A9" s="154" t="s">
        <v>562</v>
      </c>
      <c r="B9" s="159"/>
      <c r="C9" s="160"/>
      <c r="D9" s="161">
        <v>58596</v>
      </c>
      <c r="E9" s="162"/>
      <c r="F9" s="163">
        <v>98507</v>
      </c>
      <c r="G9" s="164"/>
      <c r="H9" s="165"/>
    </row>
    <row r="10" spans="1:8" x14ac:dyDescent="0.15">
      <c r="A10" s="166"/>
      <c r="B10" s="167"/>
      <c r="C10" s="168"/>
      <c r="D10" s="169">
        <v>28481</v>
      </c>
      <c r="E10" s="170"/>
      <c r="F10" s="171">
        <v>47567</v>
      </c>
      <c r="G10" s="172"/>
      <c r="H10" s="173"/>
    </row>
    <row r="11" spans="1:8" x14ac:dyDescent="0.15">
      <c r="A11" s="154" t="s">
        <v>563</v>
      </c>
      <c r="B11" s="159"/>
      <c r="C11" s="160"/>
      <c r="D11" s="161">
        <v>58967</v>
      </c>
      <c r="E11" s="162"/>
      <c r="F11" s="163">
        <v>113347</v>
      </c>
      <c r="G11" s="164"/>
      <c r="H11" s="165"/>
    </row>
    <row r="12" spans="1:8" x14ac:dyDescent="0.15">
      <c r="A12" s="166"/>
      <c r="B12" s="167"/>
      <c r="C12" s="174"/>
      <c r="D12" s="169">
        <v>30672</v>
      </c>
      <c r="E12" s="170"/>
      <c r="F12" s="171">
        <v>58728</v>
      </c>
      <c r="G12" s="172"/>
      <c r="H12" s="173"/>
    </row>
    <row r="13" spans="1:8" x14ac:dyDescent="0.15">
      <c r="A13" s="154"/>
      <c r="B13" s="159"/>
      <c r="C13" s="175"/>
      <c r="D13" s="176">
        <v>102493</v>
      </c>
      <c r="E13" s="177"/>
      <c r="F13" s="178">
        <v>102311</v>
      </c>
      <c r="G13" s="179"/>
      <c r="H13" s="165"/>
    </row>
    <row r="14" spans="1:8" x14ac:dyDescent="0.15">
      <c r="A14" s="166"/>
      <c r="B14" s="167"/>
      <c r="C14" s="168"/>
      <c r="D14" s="169">
        <v>54789</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6.25</v>
      </c>
      <c r="C19" s="180">
        <f>ROUND(VALUE(SUBSTITUTE(実質収支比率等に係る経年分析!G$48,"▲","-")),2)</f>
        <v>4.3499999999999996</v>
      </c>
      <c r="D19" s="180">
        <f>ROUND(VALUE(SUBSTITUTE(実質収支比率等に係る経年分析!H$48,"▲","-")),2)</f>
        <v>4.33</v>
      </c>
      <c r="E19" s="180">
        <f>ROUND(VALUE(SUBSTITUTE(実質収支比率等に係る経年分析!I$48,"▲","-")),2)</f>
        <v>4.01</v>
      </c>
      <c r="F19" s="180">
        <f>ROUND(VALUE(SUBSTITUTE(実質収支比率等に係る経年分析!J$48,"▲","-")),2)</f>
        <v>6.5</v>
      </c>
    </row>
    <row r="20" spans="1:11" x14ac:dyDescent="0.15">
      <c r="A20" s="180" t="s">
        <v>55</v>
      </c>
      <c r="B20" s="180">
        <f>ROUND(VALUE(SUBSTITUTE(実質収支比率等に係る経年分析!F$47,"▲","-")),2)</f>
        <v>21.44</v>
      </c>
      <c r="C20" s="180">
        <f>ROUND(VALUE(SUBSTITUTE(実質収支比率等に係る経年分析!G$47,"▲","-")),2)</f>
        <v>18.63</v>
      </c>
      <c r="D20" s="180">
        <f>ROUND(VALUE(SUBSTITUTE(実質収支比率等に係る経年分析!H$47,"▲","-")),2)</f>
        <v>14.7</v>
      </c>
      <c r="E20" s="180">
        <f>ROUND(VALUE(SUBSTITUTE(実質収支比率等に係る経年分析!I$47,"▲","-")),2)</f>
        <v>13.65</v>
      </c>
      <c r="F20" s="180">
        <f>ROUND(VALUE(SUBSTITUTE(実質収支比率等に係る経年分析!J$47,"▲","-")),2)</f>
        <v>10.95</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-4.87</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-1.0900000000000001</v>
      </c>
      <c r="F21" s="180">
        <f>IF(ISNUMBER(VALUE(SUBSTITUTE(実質収支比率等に係る経年分析!J$49,"▲","-"))),ROUND(VALUE(SUBSTITUTE(実質収支比率等に係る経年分析!J$49,"▲","-")),2),NA())</f>
        <v>10.08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シビックセンター特別会計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国民健康保険天野診療所事業特別会計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1203</v>
      </c>
      <c r="E42" s="182"/>
      <c r="F42" s="182"/>
      <c r="G42" s="182">
        <f>'実質公債費比率（分子）の構造'!L$52</f>
        <v>1189</v>
      </c>
      <c r="H42" s="182"/>
      <c r="I42" s="182"/>
      <c r="J42" s="182">
        <f>'実質公債費比率（分子）の構造'!M$52</f>
        <v>1227</v>
      </c>
      <c r="K42" s="182"/>
      <c r="L42" s="182"/>
      <c r="M42" s="182">
        <f>'実質公債費比率（分子）の構造'!N$52</f>
        <v>1254</v>
      </c>
      <c r="N42" s="182"/>
      <c r="O42" s="182"/>
      <c r="P42" s="182">
        <f>'実質公債費比率（分子）の構造'!O$52</f>
        <v>1263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x14ac:dyDescent="0.15">
      <c r="A45" s="182" t="s">
        <v>66</v>
      </c>
      <c r="B45" s="182">
        <f>'実質公債費比率（分子）の構造'!K$49</f>
        <v>53</v>
      </c>
      <c r="C45" s="182"/>
      <c r="D45" s="182"/>
      <c r="E45" s="182">
        <f>'実質公債費比率（分子）の構造'!L$49</f>
        <v>62</v>
      </c>
      <c r="F45" s="182"/>
      <c r="G45" s="182"/>
      <c r="H45" s="182">
        <f>'実質公債費比率（分子）の構造'!M$49</f>
        <v>71</v>
      </c>
      <c r="I45" s="182"/>
      <c r="J45" s="182"/>
      <c r="K45" s="182">
        <f>'実質公債費比率（分子）の構造'!N$49</f>
        <v>76</v>
      </c>
      <c r="L45" s="182"/>
      <c r="M45" s="182"/>
      <c r="N45" s="182">
        <f>'実質公債費比率（分子）の構造'!O$49</f>
        <v>76</v>
      </c>
      <c r="O45" s="182"/>
      <c r="P45" s="182"/>
    </row>
    <row r="46" spans="1:16" x14ac:dyDescent="0.15">
      <c r="A46" s="182" t="s">
        <v>67</v>
      </c>
      <c r="B46" s="182">
        <f>'実質公債費比率（分子）の構造'!K$48</f>
        <v>166</v>
      </c>
      <c r="C46" s="182"/>
      <c r="D46" s="182"/>
      <c r="E46" s="182">
        <f>'実質公債費比率（分子）の構造'!L$48</f>
        <v>189</v>
      </c>
      <c r="F46" s="182"/>
      <c r="G46" s="182"/>
      <c r="H46" s="182">
        <f>'実質公債費比率（分子）の構造'!M$48</f>
        <v>258</v>
      </c>
      <c r="I46" s="182"/>
      <c r="J46" s="182"/>
      <c r="K46" s="182">
        <f>'実質公債費比率（分子）の構造'!N$48</f>
        <v>263</v>
      </c>
      <c r="L46" s="182"/>
      <c r="M46" s="182"/>
      <c r="N46" s="182">
        <f>'実質公債費比率（分子）の構造'!O$48</f>
        <v>230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1470</v>
      </c>
      <c r="C49" s="182"/>
      <c r="D49" s="182"/>
      <c r="E49" s="182">
        <f>'実質公債費比率（分子）の構造'!L$45</f>
        <v>1520</v>
      </c>
      <c r="F49" s="182"/>
      <c r="G49" s="182"/>
      <c r="H49" s="182">
        <f>'実質公債費比率（分子）の構造'!M$45</f>
        <v>1511</v>
      </c>
      <c r="I49" s="182"/>
      <c r="J49" s="182"/>
      <c r="K49" s="182">
        <f>'実質公債費比率（分子）の構造'!N$45</f>
        <v>1517</v>
      </c>
      <c r="L49" s="182"/>
      <c r="M49" s="182"/>
      <c r="N49" s="182">
        <f>'実質公債費比率（分子）の構造'!O$45</f>
        <v>1409</v>
      </c>
      <c r="O49" s="182"/>
      <c r="P49" s="182"/>
    </row>
    <row r="50" spans="1:16" x14ac:dyDescent="0.15">
      <c r="A50" s="182" t="s">
        <v>71</v>
      </c>
      <c r="B50" s="182" t="e">
        <f>NA()</f>
        <v>#N/A</v>
      </c>
      <c r="C50" s="182">
        <f>IF(ISNUMBER('実質公債費比率（分子）の構造'!K$53),'実質公債費比率（分子）の構造'!K$53,NA())</f>
        <v>486</v>
      </c>
      <c r="D50" s="182" t="e">
        <f>NA()</f>
        <v>#N/A</v>
      </c>
      <c r="E50" s="182" t="e">
        <f>NA()</f>
        <v>#N/A</v>
      </c>
      <c r="F50" s="182">
        <f>IF(ISNUMBER('実質公債費比率（分子）の構造'!L$53),'実質公債費比率（分子）の構造'!L$53,NA())</f>
        <v>582</v>
      </c>
      <c r="G50" s="182" t="e">
        <f>NA()</f>
        <v>#N/A</v>
      </c>
      <c r="H50" s="182" t="e">
        <f>NA()</f>
        <v>#N/A</v>
      </c>
      <c r="I50" s="182">
        <f>IF(ISNUMBER('実質公債費比率（分子）の構造'!M$53),'実質公債費比率（分子）の構造'!M$53,NA())</f>
        <v>613</v>
      </c>
      <c r="J50" s="182" t="e">
        <f>NA()</f>
        <v>#N/A</v>
      </c>
      <c r="K50" s="182" t="e">
        <f>NA()</f>
        <v>#N/A</v>
      </c>
      <c r="L50" s="182">
        <f>IF(ISNUMBER('実質公債費比率（分子）の構造'!N$53),'実質公債費比率（分子）の構造'!N$53,NA())</f>
        <v>602</v>
      </c>
      <c r="M50" s="182" t="e">
        <f>NA()</f>
        <v>#N/A</v>
      </c>
      <c r="N50" s="182" t="e">
        <f>NA()</f>
        <v>#N/A</v>
      </c>
      <c r="O50" s="182">
        <f>IF(ISNUMBER('実質公債費比率（分子）の構造'!O$53),'実質公債費比率（分子）の構造'!O$53,NA())</f>
        <v>452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12781</v>
      </c>
      <c r="E56" s="181"/>
      <c r="F56" s="181"/>
      <c r="G56" s="181">
        <f>'将来負担比率（分子）の構造'!J$52</f>
        <v>13146</v>
      </c>
      <c r="H56" s="181"/>
      <c r="I56" s="181"/>
      <c r="J56" s="181">
        <f>'将来負担比率（分子）の構造'!K$52</f>
        <v>13060</v>
      </c>
      <c r="K56" s="181"/>
      <c r="L56" s="181"/>
      <c r="M56" s="181">
        <f>'将来負担比率（分子）の構造'!L$52</f>
        <v>12880</v>
      </c>
      <c r="N56" s="181"/>
      <c r="O56" s="181"/>
      <c r="P56" s="181">
        <f>'将来負担比率（分子）の構造'!M$52</f>
        <v>12599</v>
      </c>
    </row>
    <row r="57" spans="1:16" x14ac:dyDescent="0.15">
      <c r="A57" s="181" t="s">
        <v>42</v>
      </c>
      <c r="B57" s="181"/>
      <c r="C57" s="181"/>
      <c r="D57" s="181">
        <f>'将来負担比率（分子）の構造'!I$51</f>
        <v>1140</v>
      </c>
      <c r="E57" s="181"/>
      <c r="F57" s="181"/>
      <c r="G57" s="181">
        <f>'将来負担比率（分子）の構造'!J$51</f>
        <v>1145</v>
      </c>
      <c r="H57" s="181"/>
      <c r="I57" s="181"/>
      <c r="J57" s="181">
        <f>'将来負担比率（分子）の構造'!K$51</f>
        <v>1279</v>
      </c>
      <c r="K57" s="181"/>
      <c r="L57" s="181"/>
      <c r="M57" s="181">
        <f>'将来負担比率（分子）の構造'!L$51</f>
        <v>1225</v>
      </c>
      <c r="N57" s="181"/>
      <c r="O57" s="181"/>
      <c r="P57" s="181">
        <f>'将来負担比率（分子）の構造'!M$51</f>
        <v>1222</v>
      </c>
    </row>
    <row r="58" spans="1:16" x14ac:dyDescent="0.15">
      <c r="A58" s="181" t="s">
        <v>41</v>
      </c>
      <c r="B58" s="181"/>
      <c r="C58" s="181"/>
      <c r="D58" s="181">
        <f>'将来負担比率（分子）の構造'!I$50</f>
        <v>2293</v>
      </c>
      <c r="E58" s="181"/>
      <c r="F58" s="181"/>
      <c r="G58" s="181">
        <f>'将来負担比率（分子）の構造'!J$50</f>
        <v>2168</v>
      </c>
      <c r="H58" s="181"/>
      <c r="I58" s="181"/>
      <c r="J58" s="181">
        <f>'将来負担比率（分子）の構造'!K$50</f>
        <v>1950</v>
      </c>
      <c r="K58" s="181"/>
      <c r="L58" s="181"/>
      <c r="M58" s="181">
        <f>'将来負担比率（分子）の構造'!L$50</f>
        <v>2042</v>
      </c>
      <c r="N58" s="181"/>
      <c r="O58" s="181"/>
      <c r="P58" s="181">
        <f>'将来負担比率（分子）の構造'!M$50</f>
        <v>1940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1932</v>
      </c>
      <c r="C62" s="181"/>
      <c r="D62" s="181"/>
      <c r="E62" s="181">
        <f>'将来負担比率（分子）の構造'!J$45</f>
        <v>1821</v>
      </c>
      <c r="F62" s="181"/>
      <c r="G62" s="181"/>
      <c r="H62" s="181">
        <f>'将来負担比率（分子）の構造'!K$45</f>
        <v>1677</v>
      </c>
      <c r="I62" s="181"/>
      <c r="J62" s="181"/>
      <c r="K62" s="181">
        <f>'将来負担比率（分子）の構造'!L$45</f>
        <v>1683</v>
      </c>
      <c r="L62" s="181"/>
      <c r="M62" s="181"/>
      <c r="N62" s="181">
        <f>'将来負担比率（分子）の構造'!M$45</f>
        <v>1649</v>
      </c>
      <c r="O62" s="181"/>
      <c r="P62" s="181"/>
    </row>
    <row r="63" spans="1:16" x14ac:dyDescent="0.15">
      <c r="A63" s="181" t="s">
        <v>34</v>
      </c>
      <c r="B63" s="181">
        <f>'将来負担比率（分子）の構造'!I$44</f>
        <v>556</v>
      </c>
      <c r="C63" s="181"/>
      <c r="D63" s="181"/>
      <c r="E63" s="181">
        <f>'将来負担比率（分子）の構造'!J$44</f>
        <v>504</v>
      </c>
      <c r="F63" s="181"/>
      <c r="G63" s="181"/>
      <c r="H63" s="181">
        <f>'将来負担比率（分子）の構造'!K$44</f>
        <v>443</v>
      </c>
      <c r="I63" s="181"/>
      <c r="J63" s="181"/>
      <c r="K63" s="181">
        <f>'将来負担比率（分子）の構造'!L$44</f>
        <v>374</v>
      </c>
      <c r="L63" s="181"/>
      <c r="M63" s="181"/>
      <c r="N63" s="181">
        <f>'将来負担比率（分子）の構造'!M$44</f>
        <v>304</v>
      </c>
      <c r="O63" s="181"/>
      <c r="P63" s="181"/>
    </row>
    <row r="64" spans="1:16" x14ac:dyDescent="0.15">
      <c r="A64" s="181" t="s">
        <v>33</v>
      </c>
      <c r="B64" s="181">
        <f>'将来負担比率（分子）の構造'!I$43</f>
        <v>3171</v>
      </c>
      <c r="C64" s="181"/>
      <c r="D64" s="181"/>
      <c r="E64" s="181">
        <f>'将来負担比率（分子）の構造'!J$43</f>
        <v>2907</v>
      </c>
      <c r="F64" s="181"/>
      <c r="G64" s="181"/>
      <c r="H64" s="181">
        <f>'将来負担比率（分子）の構造'!K$43</f>
        <v>3285</v>
      </c>
      <c r="I64" s="181"/>
      <c r="J64" s="181"/>
      <c r="K64" s="181">
        <f>'将来負担比率（分子）の構造'!L$43</f>
        <v>3604</v>
      </c>
      <c r="L64" s="181"/>
      <c r="M64" s="181"/>
      <c r="N64" s="181">
        <f>'将来負担比率（分子）の構造'!M$43</f>
        <v>3444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16236</v>
      </c>
      <c r="C66" s="181"/>
      <c r="D66" s="181"/>
      <c r="E66" s="181">
        <f>'将来負担比率（分子）の構造'!J$41</f>
        <v>16367</v>
      </c>
      <c r="F66" s="181"/>
      <c r="G66" s="181"/>
      <c r="H66" s="181">
        <f>'将来負担比率（分子）の構造'!K$41</f>
        <v>16177</v>
      </c>
      <c r="I66" s="181"/>
      <c r="J66" s="181"/>
      <c r="K66" s="181">
        <f>'将来負担比率（分子）の構造'!L$41</f>
        <v>15776</v>
      </c>
      <c r="L66" s="181"/>
      <c r="M66" s="181"/>
      <c r="N66" s="181">
        <f>'将来負担比率（分子）の構造'!M$41</f>
        <v>14735</v>
      </c>
      <c r="O66" s="181"/>
      <c r="P66" s="181"/>
    </row>
    <row r="67" spans="1:16" x14ac:dyDescent="0.15">
      <c r="A67" s="181" t="s">
        <v>75</v>
      </c>
      <c r="B67" s="181" t="e">
        <f>NA()</f>
        <v>#N/A</v>
      </c>
      <c r="C67" s="181">
        <f>IF(ISNUMBER('将来負担比率（分子）の構造'!I$53), IF('将来負担比率（分子）の構造'!I$53 &lt; 0, 0, '将来負担比率（分子）の構造'!I$53), NA())</f>
        <v>5680</v>
      </c>
      <c r="D67" s="181" t="e">
        <f>NA()</f>
        <v>#N/A</v>
      </c>
      <c r="E67" s="181" t="e">
        <f>NA()</f>
        <v>#N/A</v>
      </c>
      <c r="F67" s="181">
        <f>IF(ISNUMBER('将来負担比率（分子）の構造'!J$53), IF('将来負担比率（分子）の構造'!J$53 &lt; 0, 0, '将来負担比率（分子）の構造'!J$53), NA())</f>
        <v>5139</v>
      </c>
      <c r="G67" s="181" t="e">
        <f>NA()</f>
        <v>#N/A</v>
      </c>
      <c r="H67" s="181" t="e">
        <f>NA()</f>
        <v>#N/A</v>
      </c>
      <c r="I67" s="181">
        <f>IF(ISNUMBER('将来負担比率（分子）の構造'!K$53), IF('将来負担比率（分子）の構造'!K$53 &lt; 0, 0, '将来負担比率（分子）の構造'!K$53), NA())</f>
        <v>5293</v>
      </c>
      <c r="J67" s="181" t="e">
        <f>NA()</f>
        <v>#N/A</v>
      </c>
      <c r="K67" s="181" t="e">
        <f>NA()</f>
        <v>#N/A</v>
      </c>
      <c r="L67" s="181">
        <f>IF(ISNUMBER('将来負担比率（分子）の構造'!L$53), IF('将来負担比率（分子）の構造'!L$53 &lt; 0, 0, '将来負担比率（分子）の構造'!L$53), NA())</f>
        <v>5289</v>
      </c>
      <c r="M67" s="181" t="e">
        <f>NA()</f>
        <v>#N/A</v>
      </c>
      <c r="N67" s="181" t="e">
        <f>NA()</f>
        <v>#N/A</v>
      </c>
      <c r="O67" s="181">
        <f>IF(ISNUMBER('将来負担比率（分子）の構造'!M$53), IF('将来負担比率（分子）の構造'!M$53 &lt; 0, 0, '将来負担比率（分子）の構造'!M$53), NA())</f>
        <v>4373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850</v>
      </c>
      <c r="C72" s="185">
        <f>基金残高に係る経年分析!G55</f>
        <v>801</v>
      </c>
      <c r="D72" s="185">
        <f>基金残高に係る経年分析!H55</f>
        <v>643</v>
      </c>
    </row>
    <row r="73" spans="1:16" x14ac:dyDescent="0.15">
      <c r="A73" s="184" t="s">
        <v>78</v>
      </c>
      <c r="B73" s="185">
        <f>基金残高に係る経年分析!F56</f>
        <v>3</v>
      </c>
      <c r="C73" s="185">
        <f>基金残高に係る経年分析!G56</f>
        <v>33</v>
      </c>
      <c r="D73" s="185">
        <f>基金残高に係る経年分析!H56</f>
        <v>23</v>
      </c>
    </row>
    <row r="74" spans="1:16" x14ac:dyDescent="0.15">
      <c r="A74" s="184" t="s">
        <v>79</v>
      </c>
      <c r="B74" s="185">
        <f>基金残高に係る経年分析!F57</f>
        <v>1574</v>
      </c>
      <c r="C74" s="185">
        <f>基金残高に係る経年分析!G57</f>
        <v>1549</v>
      </c>
      <c r="D74" s="185">
        <f>基金残高に係る経年分析!H57</f>
        <v>1050</v>
      </c>
    </row>
  </sheetData>
  <sheetProtection algorithmName="SHA-512" hashValue="2ESPUZMco5it9xctG196zGeH3YnkandLQeIcFd4jh7s4Bbuy1MDsCadA5eQoEQaG3PMW3tRiO9FouElZmhHiEw==" saltValue="31bQhC7QEy1hnw3QYWE6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2035211</v>
      </c>
      <c r="S5" s="635"/>
      <c r="T5" s="635"/>
      <c r="U5" s="635"/>
      <c r="V5" s="635"/>
      <c r="W5" s="635"/>
      <c r="X5" s="635"/>
      <c r="Y5" s="636"/>
      <c r="Z5" s="637">
        <v>18.8</v>
      </c>
      <c r="AA5" s="637"/>
      <c r="AB5" s="637"/>
      <c r="AC5" s="637"/>
      <c r="AD5" s="638">
        <v>1935061</v>
      </c>
      <c r="AE5" s="638"/>
      <c r="AF5" s="638"/>
      <c r="AG5" s="638"/>
      <c r="AH5" s="638"/>
      <c r="AI5" s="638"/>
      <c r="AJ5" s="638"/>
      <c r="AK5" s="638"/>
      <c r="AL5" s="639">
        <v>33.700000000000003</v>
      </c>
      <c r="AM5" s="640"/>
      <c r="AN5" s="640"/>
      <c r="AO5" s="641"/>
      <c r="AP5" s="631" t="s">
        <v>229</v>
      </c>
      <c r="AQ5" s="632"/>
      <c r="AR5" s="632"/>
      <c r="AS5" s="632"/>
      <c r="AT5" s="632"/>
      <c r="AU5" s="632"/>
      <c r="AV5" s="632"/>
      <c r="AW5" s="632"/>
      <c r="AX5" s="632"/>
      <c r="AY5" s="632"/>
      <c r="AZ5" s="632"/>
      <c r="BA5" s="632"/>
      <c r="BB5" s="632"/>
      <c r="BC5" s="632"/>
      <c r="BD5" s="632"/>
      <c r="BE5" s="632"/>
      <c r="BF5" s="633"/>
      <c r="BG5" s="645">
        <v>1931664</v>
      </c>
      <c r="BH5" s="646"/>
      <c r="BI5" s="646"/>
      <c r="BJ5" s="646"/>
      <c r="BK5" s="646"/>
      <c r="BL5" s="646"/>
      <c r="BM5" s="646"/>
      <c r="BN5" s="647"/>
      <c r="BO5" s="648">
        <v>94.9</v>
      </c>
      <c r="BP5" s="648"/>
      <c r="BQ5" s="648"/>
      <c r="BR5" s="648"/>
      <c r="BS5" s="649" t="s">
        <v>130</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112652</v>
      </c>
      <c r="S6" s="646"/>
      <c r="T6" s="646"/>
      <c r="U6" s="646"/>
      <c r="V6" s="646"/>
      <c r="W6" s="646"/>
      <c r="X6" s="646"/>
      <c r="Y6" s="647"/>
      <c r="Z6" s="648">
        <v>1</v>
      </c>
      <c r="AA6" s="648"/>
      <c r="AB6" s="648"/>
      <c r="AC6" s="648"/>
      <c r="AD6" s="649">
        <v>112652</v>
      </c>
      <c r="AE6" s="649"/>
      <c r="AF6" s="649"/>
      <c r="AG6" s="649"/>
      <c r="AH6" s="649"/>
      <c r="AI6" s="649"/>
      <c r="AJ6" s="649"/>
      <c r="AK6" s="649"/>
      <c r="AL6" s="650">
        <v>2</v>
      </c>
      <c r="AM6" s="651"/>
      <c r="AN6" s="651"/>
      <c r="AO6" s="652"/>
      <c r="AP6" s="642" t="s">
        <v>234</v>
      </c>
      <c r="AQ6" s="643"/>
      <c r="AR6" s="643"/>
      <c r="AS6" s="643"/>
      <c r="AT6" s="643"/>
      <c r="AU6" s="643"/>
      <c r="AV6" s="643"/>
      <c r="AW6" s="643"/>
      <c r="AX6" s="643"/>
      <c r="AY6" s="643"/>
      <c r="AZ6" s="643"/>
      <c r="BA6" s="643"/>
      <c r="BB6" s="643"/>
      <c r="BC6" s="643"/>
      <c r="BD6" s="643"/>
      <c r="BE6" s="643"/>
      <c r="BF6" s="644"/>
      <c r="BG6" s="645">
        <v>1931664</v>
      </c>
      <c r="BH6" s="646"/>
      <c r="BI6" s="646"/>
      <c r="BJ6" s="646"/>
      <c r="BK6" s="646"/>
      <c r="BL6" s="646"/>
      <c r="BM6" s="646"/>
      <c r="BN6" s="647"/>
      <c r="BO6" s="648">
        <v>94.9</v>
      </c>
      <c r="BP6" s="648"/>
      <c r="BQ6" s="648"/>
      <c r="BR6" s="648"/>
      <c r="BS6" s="649" t="s">
        <v>235</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97495</v>
      </c>
      <c r="CS6" s="646"/>
      <c r="CT6" s="646"/>
      <c r="CU6" s="646"/>
      <c r="CV6" s="646"/>
      <c r="CW6" s="646"/>
      <c r="CX6" s="646"/>
      <c r="CY6" s="647"/>
      <c r="CZ6" s="639">
        <v>0.9</v>
      </c>
      <c r="DA6" s="640"/>
      <c r="DB6" s="640"/>
      <c r="DC6" s="659"/>
      <c r="DD6" s="654" t="s">
        <v>130</v>
      </c>
      <c r="DE6" s="646"/>
      <c r="DF6" s="646"/>
      <c r="DG6" s="646"/>
      <c r="DH6" s="646"/>
      <c r="DI6" s="646"/>
      <c r="DJ6" s="646"/>
      <c r="DK6" s="646"/>
      <c r="DL6" s="646"/>
      <c r="DM6" s="646"/>
      <c r="DN6" s="646"/>
      <c r="DO6" s="646"/>
      <c r="DP6" s="647"/>
      <c r="DQ6" s="654">
        <v>97495</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2296</v>
      </c>
      <c r="S7" s="646"/>
      <c r="T7" s="646"/>
      <c r="U7" s="646"/>
      <c r="V7" s="646"/>
      <c r="W7" s="646"/>
      <c r="X7" s="646"/>
      <c r="Y7" s="647"/>
      <c r="Z7" s="648">
        <v>0</v>
      </c>
      <c r="AA7" s="648"/>
      <c r="AB7" s="648"/>
      <c r="AC7" s="648"/>
      <c r="AD7" s="649">
        <v>2296</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713864</v>
      </c>
      <c r="BH7" s="646"/>
      <c r="BI7" s="646"/>
      <c r="BJ7" s="646"/>
      <c r="BK7" s="646"/>
      <c r="BL7" s="646"/>
      <c r="BM7" s="646"/>
      <c r="BN7" s="647"/>
      <c r="BO7" s="648">
        <v>35.1</v>
      </c>
      <c r="BP7" s="648"/>
      <c r="BQ7" s="648"/>
      <c r="BR7" s="648"/>
      <c r="BS7" s="649" t="s">
        <v>130</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1446709</v>
      </c>
      <c r="CS7" s="646"/>
      <c r="CT7" s="646"/>
      <c r="CU7" s="646"/>
      <c r="CV7" s="646"/>
      <c r="CW7" s="646"/>
      <c r="CX7" s="646"/>
      <c r="CY7" s="647"/>
      <c r="CZ7" s="648">
        <v>13.9</v>
      </c>
      <c r="DA7" s="648"/>
      <c r="DB7" s="648"/>
      <c r="DC7" s="648"/>
      <c r="DD7" s="654">
        <v>36236</v>
      </c>
      <c r="DE7" s="646"/>
      <c r="DF7" s="646"/>
      <c r="DG7" s="646"/>
      <c r="DH7" s="646"/>
      <c r="DI7" s="646"/>
      <c r="DJ7" s="646"/>
      <c r="DK7" s="646"/>
      <c r="DL7" s="646"/>
      <c r="DM7" s="646"/>
      <c r="DN7" s="646"/>
      <c r="DO7" s="646"/>
      <c r="DP7" s="647"/>
      <c r="DQ7" s="654">
        <v>1317435</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10641</v>
      </c>
      <c r="S8" s="646"/>
      <c r="T8" s="646"/>
      <c r="U8" s="646"/>
      <c r="V8" s="646"/>
      <c r="W8" s="646"/>
      <c r="X8" s="646"/>
      <c r="Y8" s="647"/>
      <c r="Z8" s="648">
        <v>0.1</v>
      </c>
      <c r="AA8" s="648"/>
      <c r="AB8" s="648"/>
      <c r="AC8" s="648"/>
      <c r="AD8" s="649">
        <v>10641</v>
      </c>
      <c r="AE8" s="649"/>
      <c r="AF8" s="649"/>
      <c r="AG8" s="649"/>
      <c r="AH8" s="649"/>
      <c r="AI8" s="649"/>
      <c r="AJ8" s="649"/>
      <c r="AK8" s="649"/>
      <c r="AL8" s="650">
        <v>0.2</v>
      </c>
      <c r="AM8" s="651"/>
      <c r="AN8" s="651"/>
      <c r="AO8" s="652"/>
      <c r="AP8" s="642" t="s">
        <v>241</v>
      </c>
      <c r="AQ8" s="643"/>
      <c r="AR8" s="643"/>
      <c r="AS8" s="643"/>
      <c r="AT8" s="643"/>
      <c r="AU8" s="643"/>
      <c r="AV8" s="643"/>
      <c r="AW8" s="643"/>
      <c r="AX8" s="643"/>
      <c r="AY8" s="643"/>
      <c r="AZ8" s="643"/>
      <c r="BA8" s="643"/>
      <c r="BB8" s="643"/>
      <c r="BC8" s="643"/>
      <c r="BD8" s="643"/>
      <c r="BE8" s="643"/>
      <c r="BF8" s="644"/>
      <c r="BG8" s="645">
        <v>26324</v>
      </c>
      <c r="BH8" s="646"/>
      <c r="BI8" s="646"/>
      <c r="BJ8" s="646"/>
      <c r="BK8" s="646"/>
      <c r="BL8" s="646"/>
      <c r="BM8" s="646"/>
      <c r="BN8" s="647"/>
      <c r="BO8" s="648">
        <v>1.3</v>
      </c>
      <c r="BP8" s="648"/>
      <c r="BQ8" s="648"/>
      <c r="BR8" s="648"/>
      <c r="BS8" s="654" t="s">
        <v>130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2732907</v>
      </c>
      <c r="CS8" s="646"/>
      <c r="CT8" s="646"/>
      <c r="CU8" s="646"/>
      <c r="CV8" s="646"/>
      <c r="CW8" s="646"/>
      <c r="CX8" s="646"/>
      <c r="CY8" s="647"/>
      <c r="CZ8" s="648">
        <v>26.3</v>
      </c>
      <c r="DA8" s="648"/>
      <c r="DB8" s="648"/>
      <c r="DC8" s="648"/>
      <c r="DD8" s="654">
        <v>2974</v>
      </c>
      <c r="DE8" s="646"/>
      <c r="DF8" s="646"/>
      <c r="DG8" s="646"/>
      <c r="DH8" s="646"/>
      <c r="DI8" s="646"/>
      <c r="DJ8" s="646"/>
      <c r="DK8" s="646"/>
      <c r="DL8" s="646"/>
      <c r="DM8" s="646"/>
      <c r="DN8" s="646"/>
      <c r="DO8" s="646"/>
      <c r="DP8" s="647"/>
      <c r="DQ8" s="654">
        <v>1821042</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5579</v>
      </c>
      <c r="S9" s="646"/>
      <c r="T9" s="646"/>
      <c r="U9" s="646"/>
      <c r="V9" s="646"/>
      <c r="W9" s="646"/>
      <c r="X9" s="646"/>
      <c r="Y9" s="647"/>
      <c r="Z9" s="648">
        <v>0.1</v>
      </c>
      <c r="AA9" s="648"/>
      <c r="AB9" s="648"/>
      <c r="AC9" s="648"/>
      <c r="AD9" s="649">
        <v>5579</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583862</v>
      </c>
      <c r="BH9" s="646"/>
      <c r="BI9" s="646"/>
      <c r="BJ9" s="646"/>
      <c r="BK9" s="646"/>
      <c r="BL9" s="646"/>
      <c r="BM9" s="646"/>
      <c r="BN9" s="647"/>
      <c r="BO9" s="648">
        <v>28.7</v>
      </c>
      <c r="BP9" s="648"/>
      <c r="BQ9" s="648"/>
      <c r="BR9" s="648"/>
      <c r="BS9" s="654" t="s">
        <v>130</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668475</v>
      </c>
      <c r="CS9" s="646"/>
      <c r="CT9" s="646"/>
      <c r="CU9" s="646"/>
      <c r="CV9" s="646"/>
      <c r="CW9" s="646"/>
      <c r="CX9" s="646"/>
      <c r="CY9" s="647"/>
      <c r="CZ9" s="648">
        <v>6.4</v>
      </c>
      <c r="DA9" s="648"/>
      <c r="DB9" s="648"/>
      <c r="DC9" s="648"/>
      <c r="DD9" s="654">
        <v>59364</v>
      </c>
      <c r="DE9" s="646"/>
      <c r="DF9" s="646"/>
      <c r="DG9" s="646"/>
      <c r="DH9" s="646"/>
      <c r="DI9" s="646"/>
      <c r="DJ9" s="646"/>
      <c r="DK9" s="646"/>
      <c r="DL9" s="646"/>
      <c r="DM9" s="646"/>
      <c r="DN9" s="646"/>
      <c r="DO9" s="646"/>
      <c r="DP9" s="647"/>
      <c r="DQ9" s="654">
        <v>535868</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130</v>
      </c>
      <c r="S10" s="646"/>
      <c r="T10" s="646"/>
      <c r="U10" s="646"/>
      <c r="V10" s="646"/>
      <c r="W10" s="646"/>
      <c r="X10" s="646"/>
      <c r="Y10" s="647"/>
      <c r="Z10" s="648" t="s">
        <v>130</v>
      </c>
      <c r="AA10" s="648"/>
      <c r="AB10" s="648"/>
      <c r="AC10" s="648"/>
      <c r="AD10" s="649" t="s">
        <v>130</v>
      </c>
      <c r="AE10" s="649"/>
      <c r="AF10" s="649"/>
      <c r="AG10" s="649"/>
      <c r="AH10" s="649"/>
      <c r="AI10" s="649"/>
      <c r="AJ10" s="649"/>
      <c r="AK10" s="649"/>
      <c r="AL10" s="650" t="s">
        <v>130</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38476</v>
      </c>
      <c r="BH10" s="646"/>
      <c r="BI10" s="646"/>
      <c r="BJ10" s="646"/>
      <c r="BK10" s="646"/>
      <c r="BL10" s="646"/>
      <c r="BM10" s="646"/>
      <c r="BN10" s="647"/>
      <c r="BO10" s="648">
        <v>1.9</v>
      </c>
      <c r="BP10" s="648"/>
      <c r="BQ10" s="648"/>
      <c r="BR10" s="648"/>
      <c r="BS10" s="654" t="s">
        <v>130</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t="s">
        <v>130</v>
      </c>
      <c r="CS10" s="646"/>
      <c r="CT10" s="646"/>
      <c r="CU10" s="646"/>
      <c r="CV10" s="646"/>
      <c r="CW10" s="646"/>
      <c r="CX10" s="646"/>
      <c r="CY10" s="647"/>
      <c r="CZ10" s="648" t="s">
        <v>130</v>
      </c>
      <c r="DA10" s="648"/>
      <c r="DB10" s="648"/>
      <c r="DC10" s="648"/>
      <c r="DD10" s="654" t="s">
        <v>130</v>
      </c>
      <c r="DE10" s="646"/>
      <c r="DF10" s="646"/>
      <c r="DG10" s="646"/>
      <c r="DH10" s="646"/>
      <c r="DI10" s="646"/>
      <c r="DJ10" s="646"/>
      <c r="DK10" s="646"/>
      <c r="DL10" s="646"/>
      <c r="DM10" s="646"/>
      <c r="DN10" s="646"/>
      <c r="DO10" s="646"/>
      <c r="DP10" s="647"/>
      <c r="DQ10" s="654" t="s">
        <v>130</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287907</v>
      </c>
      <c r="S11" s="646"/>
      <c r="T11" s="646"/>
      <c r="U11" s="646"/>
      <c r="V11" s="646"/>
      <c r="W11" s="646"/>
      <c r="X11" s="646"/>
      <c r="Y11" s="647"/>
      <c r="Z11" s="650">
        <v>2.7</v>
      </c>
      <c r="AA11" s="651"/>
      <c r="AB11" s="651"/>
      <c r="AC11" s="663"/>
      <c r="AD11" s="654">
        <v>287907</v>
      </c>
      <c r="AE11" s="646"/>
      <c r="AF11" s="646"/>
      <c r="AG11" s="646"/>
      <c r="AH11" s="646"/>
      <c r="AI11" s="646"/>
      <c r="AJ11" s="646"/>
      <c r="AK11" s="647"/>
      <c r="AL11" s="650">
        <v>5</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65202</v>
      </c>
      <c r="BH11" s="646"/>
      <c r="BI11" s="646"/>
      <c r="BJ11" s="646"/>
      <c r="BK11" s="646"/>
      <c r="BL11" s="646"/>
      <c r="BM11" s="646"/>
      <c r="BN11" s="647"/>
      <c r="BO11" s="648">
        <v>3.2</v>
      </c>
      <c r="BP11" s="648"/>
      <c r="BQ11" s="648"/>
      <c r="BR11" s="648"/>
      <c r="BS11" s="654" t="s">
        <v>130</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673796</v>
      </c>
      <c r="CS11" s="646"/>
      <c r="CT11" s="646"/>
      <c r="CU11" s="646"/>
      <c r="CV11" s="646"/>
      <c r="CW11" s="646"/>
      <c r="CX11" s="646"/>
      <c r="CY11" s="647"/>
      <c r="CZ11" s="648">
        <v>6.5</v>
      </c>
      <c r="DA11" s="648"/>
      <c r="DB11" s="648"/>
      <c r="DC11" s="648"/>
      <c r="DD11" s="654">
        <v>83560</v>
      </c>
      <c r="DE11" s="646"/>
      <c r="DF11" s="646"/>
      <c r="DG11" s="646"/>
      <c r="DH11" s="646"/>
      <c r="DI11" s="646"/>
      <c r="DJ11" s="646"/>
      <c r="DK11" s="646"/>
      <c r="DL11" s="646"/>
      <c r="DM11" s="646"/>
      <c r="DN11" s="646"/>
      <c r="DO11" s="646"/>
      <c r="DP11" s="647"/>
      <c r="DQ11" s="654">
        <v>368345</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7993</v>
      </c>
      <c r="S12" s="646"/>
      <c r="T12" s="646"/>
      <c r="U12" s="646"/>
      <c r="V12" s="646"/>
      <c r="W12" s="646"/>
      <c r="X12" s="646"/>
      <c r="Y12" s="647"/>
      <c r="Z12" s="648">
        <v>0.1</v>
      </c>
      <c r="AA12" s="648"/>
      <c r="AB12" s="648"/>
      <c r="AC12" s="648"/>
      <c r="AD12" s="649">
        <v>7993</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1039719</v>
      </c>
      <c r="BH12" s="646"/>
      <c r="BI12" s="646"/>
      <c r="BJ12" s="646"/>
      <c r="BK12" s="646"/>
      <c r="BL12" s="646"/>
      <c r="BM12" s="646"/>
      <c r="BN12" s="647"/>
      <c r="BO12" s="648">
        <v>51.1</v>
      </c>
      <c r="BP12" s="648"/>
      <c r="BQ12" s="648"/>
      <c r="BR12" s="648"/>
      <c r="BS12" s="654" t="s">
        <v>130</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129489</v>
      </c>
      <c r="CS12" s="646"/>
      <c r="CT12" s="646"/>
      <c r="CU12" s="646"/>
      <c r="CV12" s="646"/>
      <c r="CW12" s="646"/>
      <c r="CX12" s="646"/>
      <c r="CY12" s="647"/>
      <c r="CZ12" s="648">
        <v>1.2</v>
      </c>
      <c r="DA12" s="648"/>
      <c r="DB12" s="648"/>
      <c r="DC12" s="648"/>
      <c r="DD12" s="654">
        <v>2052</v>
      </c>
      <c r="DE12" s="646"/>
      <c r="DF12" s="646"/>
      <c r="DG12" s="646"/>
      <c r="DH12" s="646"/>
      <c r="DI12" s="646"/>
      <c r="DJ12" s="646"/>
      <c r="DK12" s="646"/>
      <c r="DL12" s="646"/>
      <c r="DM12" s="646"/>
      <c r="DN12" s="646"/>
      <c r="DO12" s="646"/>
      <c r="DP12" s="647"/>
      <c r="DQ12" s="654">
        <v>97317</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130</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1038946</v>
      </c>
      <c r="BH13" s="646"/>
      <c r="BI13" s="646"/>
      <c r="BJ13" s="646"/>
      <c r="BK13" s="646"/>
      <c r="BL13" s="646"/>
      <c r="BM13" s="646"/>
      <c r="BN13" s="647"/>
      <c r="BO13" s="648">
        <v>51</v>
      </c>
      <c r="BP13" s="648"/>
      <c r="BQ13" s="648"/>
      <c r="BR13" s="648"/>
      <c r="BS13" s="654" t="s">
        <v>130</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1136194</v>
      </c>
      <c r="CS13" s="646"/>
      <c r="CT13" s="646"/>
      <c r="CU13" s="646"/>
      <c r="CV13" s="646"/>
      <c r="CW13" s="646"/>
      <c r="CX13" s="646"/>
      <c r="CY13" s="647"/>
      <c r="CZ13" s="648">
        <v>10.9</v>
      </c>
      <c r="DA13" s="648"/>
      <c r="DB13" s="648"/>
      <c r="DC13" s="648"/>
      <c r="DD13" s="654">
        <v>583462</v>
      </c>
      <c r="DE13" s="646"/>
      <c r="DF13" s="646"/>
      <c r="DG13" s="646"/>
      <c r="DH13" s="646"/>
      <c r="DI13" s="646"/>
      <c r="DJ13" s="646"/>
      <c r="DK13" s="646"/>
      <c r="DL13" s="646"/>
      <c r="DM13" s="646"/>
      <c r="DN13" s="646"/>
      <c r="DO13" s="646"/>
      <c r="DP13" s="647"/>
      <c r="DQ13" s="654">
        <v>556332</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17120</v>
      </c>
      <c r="S14" s="646"/>
      <c r="T14" s="646"/>
      <c r="U14" s="646"/>
      <c r="V14" s="646"/>
      <c r="W14" s="646"/>
      <c r="X14" s="646"/>
      <c r="Y14" s="647"/>
      <c r="Z14" s="648">
        <v>0.2</v>
      </c>
      <c r="AA14" s="648"/>
      <c r="AB14" s="648"/>
      <c r="AC14" s="648"/>
      <c r="AD14" s="649">
        <v>17120</v>
      </c>
      <c r="AE14" s="649"/>
      <c r="AF14" s="649"/>
      <c r="AG14" s="649"/>
      <c r="AH14" s="649"/>
      <c r="AI14" s="649"/>
      <c r="AJ14" s="649"/>
      <c r="AK14" s="649"/>
      <c r="AL14" s="650">
        <v>0.3</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73419</v>
      </c>
      <c r="BH14" s="646"/>
      <c r="BI14" s="646"/>
      <c r="BJ14" s="646"/>
      <c r="BK14" s="646"/>
      <c r="BL14" s="646"/>
      <c r="BM14" s="646"/>
      <c r="BN14" s="647"/>
      <c r="BO14" s="648">
        <v>3.6</v>
      </c>
      <c r="BP14" s="648"/>
      <c r="BQ14" s="648"/>
      <c r="BR14" s="648"/>
      <c r="BS14" s="654" t="s">
        <v>235</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464905</v>
      </c>
      <c r="CS14" s="646"/>
      <c r="CT14" s="646"/>
      <c r="CU14" s="646"/>
      <c r="CV14" s="646"/>
      <c r="CW14" s="646"/>
      <c r="CX14" s="646"/>
      <c r="CY14" s="647"/>
      <c r="CZ14" s="648">
        <v>4.5</v>
      </c>
      <c r="DA14" s="648"/>
      <c r="DB14" s="648"/>
      <c r="DC14" s="648"/>
      <c r="DD14" s="654">
        <v>60123</v>
      </c>
      <c r="DE14" s="646"/>
      <c r="DF14" s="646"/>
      <c r="DG14" s="646"/>
      <c r="DH14" s="646"/>
      <c r="DI14" s="646"/>
      <c r="DJ14" s="646"/>
      <c r="DK14" s="646"/>
      <c r="DL14" s="646"/>
      <c r="DM14" s="646"/>
      <c r="DN14" s="646"/>
      <c r="DO14" s="646"/>
      <c r="DP14" s="647"/>
      <c r="DQ14" s="654">
        <v>386828</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130</v>
      </c>
      <c r="AA15" s="648"/>
      <c r="AB15" s="648"/>
      <c r="AC15" s="648"/>
      <c r="AD15" s="649" t="s">
        <v>130</v>
      </c>
      <c r="AE15" s="649"/>
      <c r="AF15" s="649"/>
      <c r="AG15" s="649"/>
      <c r="AH15" s="649"/>
      <c r="AI15" s="649"/>
      <c r="AJ15" s="649"/>
      <c r="AK15" s="649"/>
      <c r="AL15" s="650" t="s">
        <v>130</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104662</v>
      </c>
      <c r="BH15" s="646"/>
      <c r="BI15" s="646"/>
      <c r="BJ15" s="646"/>
      <c r="BK15" s="646"/>
      <c r="BL15" s="646"/>
      <c r="BM15" s="646"/>
      <c r="BN15" s="647"/>
      <c r="BO15" s="648">
        <v>5.0999999999999996</v>
      </c>
      <c r="BP15" s="648"/>
      <c r="BQ15" s="648"/>
      <c r="BR15" s="648"/>
      <c r="BS15" s="654" t="s">
        <v>130</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840895</v>
      </c>
      <c r="CS15" s="646"/>
      <c r="CT15" s="646"/>
      <c r="CU15" s="646"/>
      <c r="CV15" s="646"/>
      <c r="CW15" s="646"/>
      <c r="CX15" s="646"/>
      <c r="CY15" s="647"/>
      <c r="CZ15" s="648">
        <v>8.1</v>
      </c>
      <c r="DA15" s="648"/>
      <c r="DB15" s="648"/>
      <c r="DC15" s="648"/>
      <c r="DD15" s="654">
        <v>154027</v>
      </c>
      <c r="DE15" s="646"/>
      <c r="DF15" s="646"/>
      <c r="DG15" s="646"/>
      <c r="DH15" s="646"/>
      <c r="DI15" s="646"/>
      <c r="DJ15" s="646"/>
      <c r="DK15" s="646"/>
      <c r="DL15" s="646"/>
      <c r="DM15" s="646"/>
      <c r="DN15" s="646"/>
      <c r="DO15" s="646"/>
      <c r="DP15" s="647"/>
      <c r="DQ15" s="654">
        <v>612948</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4706</v>
      </c>
      <c r="S16" s="646"/>
      <c r="T16" s="646"/>
      <c r="U16" s="646"/>
      <c r="V16" s="646"/>
      <c r="W16" s="646"/>
      <c r="X16" s="646"/>
      <c r="Y16" s="647"/>
      <c r="Z16" s="648">
        <v>0</v>
      </c>
      <c r="AA16" s="648"/>
      <c r="AB16" s="648"/>
      <c r="AC16" s="648"/>
      <c r="AD16" s="649">
        <v>4706</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235</v>
      </c>
      <c r="BH16" s="646"/>
      <c r="BI16" s="646"/>
      <c r="BJ16" s="646"/>
      <c r="BK16" s="646"/>
      <c r="BL16" s="646"/>
      <c r="BM16" s="646"/>
      <c r="BN16" s="647"/>
      <c r="BO16" s="648" t="s">
        <v>130</v>
      </c>
      <c r="BP16" s="648"/>
      <c r="BQ16" s="648"/>
      <c r="BR16" s="648"/>
      <c r="BS16" s="654" t="s">
        <v>130</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202327</v>
      </c>
      <c r="CS16" s="646"/>
      <c r="CT16" s="646"/>
      <c r="CU16" s="646"/>
      <c r="CV16" s="646"/>
      <c r="CW16" s="646"/>
      <c r="CX16" s="646"/>
      <c r="CY16" s="647"/>
      <c r="CZ16" s="648">
        <v>1.9</v>
      </c>
      <c r="DA16" s="648"/>
      <c r="DB16" s="648"/>
      <c r="DC16" s="648"/>
      <c r="DD16" s="654" t="s">
        <v>130</v>
      </c>
      <c r="DE16" s="646"/>
      <c r="DF16" s="646"/>
      <c r="DG16" s="646"/>
      <c r="DH16" s="646"/>
      <c r="DI16" s="646"/>
      <c r="DJ16" s="646"/>
      <c r="DK16" s="646"/>
      <c r="DL16" s="646"/>
      <c r="DM16" s="646"/>
      <c r="DN16" s="646"/>
      <c r="DO16" s="646"/>
      <c r="DP16" s="647"/>
      <c r="DQ16" s="654">
        <v>8389</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54559</v>
      </c>
      <c r="S17" s="646"/>
      <c r="T17" s="646"/>
      <c r="U17" s="646"/>
      <c r="V17" s="646"/>
      <c r="W17" s="646"/>
      <c r="X17" s="646"/>
      <c r="Y17" s="647"/>
      <c r="Z17" s="648">
        <v>0.5</v>
      </c>
      <c r="AA17" s="648"/>
      <c r="AB17" s="648"/>
      <c r="AC17" s="648"/>
      <c r="AD17" s="649">
        <v>54559</v>
      </c>
      <c r="AE17" s="649"/>
      <c r="AF17" s="649"/>
      <c r="AG17" s="649"/>
      <c r="AH17" s="649"/>
      <c r="AI17" s="649"/>
      <c r="AJ17" s="649"/>
      <c r="AK17" s="649"/>
      <c r="AL17" s="650">
        <v>0.9</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2012078</v>
      </c>
      <c r="CS17" s="646"/>
      <c r="CT17" s="646"/>
      <c r="CU17" s="646"/>
      <c r="CV17" s="646"/>
      <c r="CW17" s="646"/>
      <c r="CX17" s="646"/>
      <c r="CY17" s="647"/>
      <c r="CZ17" s="648">
        <v>19.3</v>
      </c>
      <c r="DA17" s="648"/>
      <c r="DB17" s="648"/>
      <c r="DC17" s="648"/>
      <c r="DD17" s="654" t="s">
        <v>130</v>
      </c>
      <c r="DE17" s="646"/>
      <c r="DF17" s="646"/>
      <c r="DG17" s="646"/>
      <c r="DH17" s="646"/>
      <c r="DI17" s="646"/>
      <c r="DJ17" s="646"/>
      <c r="DK17" s="646"/>
      <c r="DL17" s="646"/>
      <c r="DM17" s="646"/>
      <c r="DN17" s="646"/>
      <c r="DO17" s="646"/>
      <c r="DP17" s="647"/>
      <c r="DQ17" s="654">
        <v>1979322</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9560</v>
      </c>
      <c r="S18" s="646"/>
      <c r="T18" s="646"/>
      <c r="U18" s="646"/>
      <c r="V18" s="646"/>
      <c r="W18" s="646"/>
      <c r="X18" s="646"/>
      <c r="Y18" s="647"/>
      <c r="Z18" s="648">
        <v>0.1</v>
      </c>
      <c r="AA18" s="648"/>
      <c r="AB18" s="648"/>
      <c r="AC18" s="648"/>
      <c r="AD18" s="649">
        <v>9560</v>
      </c>
      <c r="AE18" s="649"/>
      <c r="AF18" s="649"/>
      <c r="AG18" s="649"/>
      <c r="AH18" s="649"/>
      <c r="AI18" s="649"/>
      <c r="AJ18" s="649"/>
      <c r="AK18" s="649"/>
      <c r="AL18" s="650">
        <v>0.2</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130</v>
      </c>
      <c r="BP18" s="648"/>
      <c r="BQ18" s="648"/>
      <c r="BR18" s="648"/>
      <c r="BS18" s="654" t="s">
        <v>235</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130</v>
      </c>
      <c r="DE18" s="646"/>
      <c r="DF18" s="646"/>
      <c r="DG18" s="646"/>
      <c r="DH18" s="646"/>
      <c r="DI18" s="646"/>
      <c r="DJ18" s="646"/>
      <c r="DK18" s="646"/>
      <c r="DL18" s="646"/>
      <c r="DM18" s="646"/>
      <c r="DN18" s="646"/>
      <c r="DO18" s="646"/>
      <c r="DP18" s="647"/>
      <c r="DQ18" s="654" t="s">
        <v>130</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2175</v>
      </c>
      <c r="S19" s="646"/>
      <c r="T19" s="646"/>
      <c r="U19" s="646"/>
      <c r="V19" s="646"/>
      <c r="W19" s="646"/>
      <c r="X19" s="646"/>
      <c r="Y19" s="647"/>
      <c r="Z19" s="648">
        <v>0</v>
      </c>
      <c r="AA19" s="648"/>
      <c r="AB19" s="648"/>
      <c r="AC19" s="648"/>
      <c r="AD19" s="649">
        <v>2175</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103547</v>
      </c>
      <c r="BH19" s="646"/>
      <c r="BI19" s="646"/>
      <c r="BJ19" s="646"/>
      <c r="BK19" s="646"/>
      <c r="BL19" s="646"/>
      <c r="BM19" s="646"/>
      <c r="BN19" s="647"/>
      <c r="BO19" s="648">
        <v>5.0999999999999996</v>
      </c>
      <c r="BP19" s="648"/>
      <c r="BQ19" s="648"/>
      <c r="BR19" s="648"/>
      <c r="BS19" s="654" t="s">
        <v>130</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130</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505</v>
      </c>
      <c r="S20" s="646"/>
      <c r="T20" s="646"/>
      <c r="U20" s="646"/>
      <c r="V20" s="646"/>
      <c r="W20" s="646"/>
      <c r="X20" s="646"/>
      <c r="Y20" s="647"/>
      <c r="Z20" s="648">
        <v>0</v>
      </c>
      <c r="AA20" s="648"/>
      <c r="AB20" s="648"/>
      <c r="AC20" s="648"/>
      <c r="AD20" s="649">
        <v>505</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103547</v>
      </c>
      <c r="BH20" s="646"/>
      <c r="BI20" s="646"/>
      <c r="BJ20" s="646"/>
      <c r="BK20" s="646"/>
      <c r="BL20" s="646"/>
      <c r="BM20" s="646"/>
      <c r="BN20" s="647"/>
      <c r="BO20" s="648">
        <v>5.0999999999999996</v>
      </c>
      <c r="BP20" s="648"/>
      <c r="BQ20" s="648"/>
      <c r="BR20" s="648"/>
      <c r="BS20" s="654" t="s">
        <v>130</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10405270</v>
      </c>
      <c r="CS20" s="646"/>
      <c r="CT20" s="646"/>
      <c r="CU20" s="646"/>
      <c r="CV20" s="646"/>
      <c r="CW20" s="646"/>
      <c r="CX20" s="646"/>
      <c r="CY20" s="647"/>
      <c r="CZ20" s="648">
        <v>100</v>
      </c>
      <c r="DA20" s="648"/>
      <c r="DB20" s="648"/>
      <c r="DC20" s="648"/>
      <c r="DD20" s="654">
        <v>981798</v>
      </c>
      <c r="DE20" s="646"/>
      <c r="DF20" s="646"/>
      <c r="DG20" s="646"/>
      <c r="DH20" s="646"/>
      <c r="DI20" s="646"/>
      <c r="DJ20" s="646"/>
      <c r="DK20" s="646"/>
      <c r="DL20" s="646"/>
      <c r="DM20" s="646"/>
      <c r="DN20" s="646"/>
      <c r="DO20" s="646"/>
      <c r="DP20" s="647"/>
      <c r="DQ20" s="654">
        <v>7781321</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42319</v>
      </c>
      <c r="S21" s="646"/>
      <c r="T21" s="646"/>
      <c r="U21" s="646"/>
      <c r="V21" s="646"/>
      <c r="W21" s="646"/>
      <c r="X21" s="646"/>
      <c r="Y21" s="647"/>
      <c r="Z21" s="648">
        <v>0.4</v>
      </c>
      <c r="AA21" s="648"/>
      <c r="AB21" s="648"/>
      <c r="AC21" s="648"/>
      <c r="AD21" s="649">
        <v>42319</v>
      </c>
      <c r="AE21" s="649"/>
      <c r="AF21" s="649"/>
      <c r="AG21" s="649"/>
      <c r="AH21" s="649"/>
      <c r="AI21" s="649"/>
      <c r="AJ21" s="649"/>
      <c r="AK21" s="649"/>
      <c r="AL21" s="650">
        <v>0.7</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3397</v>
      </c>
      <c r="BH21" s="646"/>
      <c r="BI21" s="646"/>
      <c r="BJ21" s="646"/>
      <c r="BK21" s="646"/>
      <c r="BL21" s="646"/>
      <c r="BM21" s="646"/>
      <c r="BN21" s="647"/>
      <c r="BO21" s="648">
        <v>0.2</v>
      </c>
      <c r="BP21" s="648"/>
      <c r="BQ21" s="648"/>
      <c r="BR21" s="648"/>
      <c r="BS21" s="654" t="s">
        <v>235</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3743530</v>
      </c>
      <c r="S22" s="646"/>
      <c r="T22" s="646"/>
      <c r="U22" s="646"/>
      <c r="V22" s="646"/>
      <c r="W22" s="646"/>
      <c r="X22" s="646"/>
      <c r="Y22" s="647"/>
      <c r="Z22" s="648">
        <v>34.6</v>
      </c>
      <c r="AA22" s="648"/>
      <c r="AB22" s="648"/>
      <c r="AC22" s="648"/>
      <c r="AD22" s="649">
        <v>3296144</v>
      </c>
      <c r="AE22" s="649"/>
      <c r="AF22" s="649"/>
      <c r="AG22" s="649"/>
      <c r="AH22" s="649"/>
      <c r="AI22" s="649"/>
      <c r="AJ22" s="649"/>
      <c r="AK22" s="649"/>
      <c r="AL22" s="650">
        <v>57.3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235</v>
      </c>
      <c r="BH22" s="646"/>
      <c r="BI22" s="646"/>
      <c r="BJ22" s="646"/>
      <c r="BK22" s="646"/>
      <c r="BL22" s="646"/>
      <c r="BM22" s="646"/>
      <c r="BN22" s="647"/>
      <c r="BO22" s="648" t="s">
        <v>130</v>
      </c>
      <c r="BP22" s="648"/>
      <c r="BQ22" s="648"/>
      <c r="BR22" s="648"/>
      <c r="BS22" s="654" t="s">
        <v>130</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3296144</v>
      </c>
      <c r="S23" s="646"/>
      <c r="T23" s="646"/>
      <c r="U23" s="646"/>
      <c r="V23" s="646"/>
      <c r="W23" s="646"/>
      <c r="X23" s="646"/>
      <c r="Y23" s="647"/>
      <c r="Z23" s="648">
        <v>30.5</v>
      </c>
      <c r="AA23" s="648"/>
      <c r="AB23" s="648"/>
      <c r="AC23" s="648"/>
      <c r="AD23" s="649">
        <v>3296144</v>
      </c>
      <c r="AE23" s="649"/>
      <c r="AF23" s="649"/>
      <c r="AG23" s="649"/>
      <c r="AH23" s="649"/>
      <c r="AI23" s="649"/>
      <c r="AJ23" s="649"/>
      <c r="AK23" s="649"/>
      <c r="AL23" s="650">
        <v>57.3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100150</v>
      </c>
      <c r="BH23" s="646"/>
      <c r="BI23" s="646"/>
      <c r="BJ23" s="646"/>
      <c r="BK23" s="646"/>
      <c r="BL23" s="646"/>
      <c r="BM23" s="646"/>
      <c r="BN23" s="647"/>
      <c r="BO23" s="648">
        <v>4.9000000000000004</v>
      </c>
      <c r="BP23" s="648"/>
      <c r="BQ23" s="648"/>
      <c r="BR23" s="648"/>
      <c r="BS23" s="654" t="s">
        <v>130</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447386</v>
      </c>
      <c r="S24" s="646"/>
      <c r="T24" s="646"/>
      <c r="U24" s="646"/>
      <c r="V24" s="646"/>
      <c r="W24" s="646"/>
      <c r="X24" s="646"/>
      <c r="Y24" s="647"/>
      <c r="Z24" s="648">
        <v>4.0999999999999996</v>
      </c>
      <c r="AA24" s="648"/>
      <c r="AB24" s="648"/>
      <c r="AC24" s="648"/>
      <c r="AD24" s="649" t="s">
        <v>130</v>
      </c>
      <c r="AE24" s="649"/>
      <c r="AF24" s="649"/>
      <c r="AG24" s="649"/>
      <c r="AH24" s="649"/>
      <c r="AI24" s="649"/>
      <c r="AJ24" s="649"/>
      <c r="AK24" s="649"/>
      <c r="AL24" s="650" t="s">
        <v>130</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235</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4311336</v>
      </c>
      <c r="CS24" s="635"/>
      <c r="CT24" s="635"/>
      <c r="CU24" s="635"/>
      <c r="CV24" s="635"/>
      <c r="CW24" s="635"/>
      <c r="CX24" s="635"/>
      <c r="CY24" s="636"/>
      <c r="CZ24" s="639">
        <v>41.4</v>
      </c>
      <c r="DA24" s="640"/>
      <c r="DB24" s="640"/>
      <c r="DC24" s="659"/>
      <c r="DD24" s="681">
        <v>3544298</v>
      </c>
      <c r="DE24" s="635"/>
      <c r="DF24" s="635"/>
      <c r="DG24" s="635"/>
      <c r="DH24" s="635"/>
      <c r="DI24" s="635"/>
      <c r="DJ24" s="635"/>
      <c r="DK24" s="636"/>
      <c r="DL24" s="681">
        <v>2919225</v>
      </c>
      <c r="DM24" s="635"/>
      <c r="DN24" s="635"/>
      <c r="DO24" s="635"/>
      <c r="DP24" s="635"/>
      <c r="DQ24" s="635"/>
      <c r="DR24" s="635"/>
      <c r="DS24" s="635"/>
      <c r="DT24" s="635"/>
      <c r="DU24" s="635"/>
      <c r="DV24" s="636"/>
      <c r="DW24" s="639">
        <v>48.9</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130</v>
      </c>
      <c r="AA25" s="648"/>
      <c r="AB25" s="648"/>
      <c r="AC25" s="648"/>
      <c r="AD25" s="649" t="s">
        <v>235</v>
      </c>
      <c r="AE25" s="649"/>
      <c r="AF25" s="649"/>
      <c r="AG25" s="649"/>
      <c r="AH25" s="649"/>
      <c r="AI25" s="649"/>
      <c r="AJ25" s="649"/>
      <c r="AK25" s="649"/>
      <c r="AL25" s="650" t="s">
        <v>130</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235</v>
      </c>
      <c r="BH25" s="646"/>
      <c r="BI25" s="646"/>
      <c r="BJ25" s="646"/>
      <c r="BK25" s="646"/>
      <c r="BL25" s="646"/>
      <c r="BM25" s="646"/>
      <c r="BN25" s="647"/>
      <c r="BO25" s="648" t="s">
        <v>130</v>
      </c>
      <c r="BP25" s="648"/>
      <c r="BQ25" s="648"/>
      <c r="BR25" s="648"/>
      <c r="BS25" s="654" t="s">
        <v>235</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1443692</v>
      </c>
      <c r="CS25" s="670"/>
      <c r="CT25" s="670"/>
      <c r="CU25" s="670"/>
      <c r="CV25" s="670"/>
      <c r="CW25" s="670"/>
      <c r="CX25" s="670"/>
      <c r="CY25" s="671"/>
      <c r="CZ25" s="650">
        <v>13.9</v>
      </c>
      <c r="DA25" s="682"/>
      <c r="DB25" s="682"/>
      <c r="DC25" s="684"/>
      <c r="DD25" s="654">
        <v>1350928</v>
      </c>
      <c r="DE25" s="670"/>
      <c r="DF25" s="670"/>
      <c r="DG25" s="670"/>
      <c r="DH25" s="670"/>
      <c r="DI25" s="670"/>
      <c r="DJ25" s="670"/>
      <c r="DK25" s="671"/>
      <c r="DL25" s="654">
        <v>1333699</v>
      </c>
      <c r="DM25" s="670"/>
      <c r="DN25" s="670"/>
      <c r="DO25" s="670"/>
      <c r="DP25" s="670"/>
      <c r="DQ25" s="670"/>
      <c r="DR25" s="670"/>
      <c r="DS25" s="670"/>
      <c r="DT25" s="670"/>
      <c r="DU25" s="670"/>
      <c r="DV25" s="671"/>
      <c r="DW25" s="650">
        <v>22.3</v>
      </c>
      <c r="DX25" s="682"/>
      <c r="DY25" s="682"/>
      <c r="DZ25" s="682"/>
      <c r="EA25" s="682"/>
      <c r="EB25" s="682"/>
      <c r="EC25" s="683"/>
    </row>
    <row r="26" spans="2:133" ht="11.25" customHeight="1" x14ac:dyDescent="0.15">
      <c r="B26" s="642" t="s">
        <v>297</v>
      </c>
      <c r="C26" s="643"/>
      <c r="D26" s="643"/>
      <c r="E26" s="643"/>
      <c r="F26" s="643"/>
      <c r="G26" s="643"/>
      <c r="H26" s="643"/>
      <c r="I26" s="643"/>
      <c r="J26" s="643"/>
      <c r="K26" s="643"/>
      <c r="L26" s="643"/>
      <c r="M26" s="643"/>
      <c r="N26" s="643"/>
      <c r="O26" s="643"/>
      <c r="P26" s="643"/>
      <c r="Q26" s="644"/>
      <c r="R26" s="645">
        <v>6282194</v>
      </c>
      <c r="S26" s="646"/>
      <c r="T26" s="646"/>
      <c r="U26" s="646"/>
      <c r="V26" s="646"/>
      <c r="W26" s="646"/>
      <c r="X26" s="646"/>
      <c r="Y26" s="647"/>
      <c r="Z26" s="648">
        <v>58.1</v>
      </c>
      <c r="AA26" s="648"/>
      <c r="AB26" s="648"/>
      <c r="AC26" s="648"/>
      <c r="AD26" s="649">
        <v>5734658</v>
      </c>
      <c r="AE26" s="649"/>
      <c r="AF26" s="649"/>
      <c r="AG26" s="649"/>
      <c r="AH26" s="649"/>
      <c r="AI26" s="649"/>
      <c r="AJ26" s="649"/>
      <c r="AK26" s="649"/>
      <c r="AL26" s="650">
        <v>99.7</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130</v>
      </c>
      <c r="BH26" s="646"/>
      <c r="BI26" s="646"/>
      <c r="BJ26" s="646"/>
      <c r="BK26" s="646"/>
      <c r="BL26" s="646"/>
      <c r="BM26" s="646"/>
      <c r="BN26" s="647"/>
      <c r="BO26" s="648" t="s">
        <v>235</v>
      </c>
      <c r="BP26" s="648"/>
      <c r="BQ26" s="648"/>
      <c r="BR26" s="648"/>
      <c r="BS26" s="654" t="s">
        <v>130</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957027</v>
      </c>
      <c r="CS26" s="646"/>
      <c r="CT26" s="646"/>
      <c r="CU26" s="646"/>
      <c r="CV26" s="646"/>
      <c r="CW26" s="646"/>
      <c r="CX26" s="646"/>
      <c r="CY26" s="647"/>
      <c r="CZ26" s="650">
        <v>9.1999999999999993</v>
      </c>
      <c r="DA26" s="682"/>
      <c r="DB26" s="682"/>
      <c r="DC26" s="684"/>
      <c r="DD26" s="654">
        <v>882780</v>
      </c>
      <c r="DE26" s="646"/>
      <c r="DF26" s="646"/>
      <c r="DG26" s="646"/>
      <c r="DH26" s="646"/>
      <c r="DI26" s="646"/>
      <c r="DJ26" s="646"/>
      <c r="DK26" s="647"/>
      <c r="DL26" s="654" t="s">
        <v>235</v>
      </c>
      <c r="DM26" s="646"/>
      <c r="DN26" s="646"/>
      <c r="DO26" s="646"/>
      <c r="DP26" s="646"/>
      <c r="DQ26" s="646"/>
      <c r="DR26" s="646"/>
      <c r="DS26" s="646"/>
      <c r="DT26" s="646"/>
      <c r="DU26" s="646"/>
      <c r="DV26" s="647"/>
      <c r="DW26" s="650" t="s">
        <v>130</v>
      </c>
      <c r="DX26" s="682"/>
      <c r="DY26" s="682"/>
      <c r="DZ26" s="682"/>
      <c r="EA26" s="682"/>
      <c r="EB26" s="682"/>
      <c r="EC26" s="683"/>
    </row>
    <row r="27" spans="2:133" ht="11.25" customHeight="1" x14ac:dyDescent="0.15">
      <c r="B27" s="642" t="s">
        <v>300</v>
      </c>
      <c r="C27" s="643"/>
      <c r="D27" s="643"/>
      <c r="E27" s="643"/>
      <c r="F27" s="643"/>
      <c r="G27" s="643"/>
      <c r="H27" s="643"/>
      <c r="I27" s="643"/>
      <c r="J27" s="643"/>
      <c r="K27" s="643"/>
      <c r="L27" s="643"/>
      <c r="M27" s="643"/>
      <c r="N27" s="643"/>
      <c r="O27" s="643"/>
      <c r="P27" s="643"/>
      <c r="Q27" s="644"/>
      <c r="R27" s="645">
        <v>2263</v>
      </c>
      <c r="S27" s="646"/>
      <c r="T27" s="646"/>
      <c r="U27" s="646"/>
      <c r="V27" s="646"/>
      <c r="W27" s="646"/>
      <c r="X27" s="646"/>
      <c r="Y27" s="647"/>
      <c r="Z27" s="648">
        <v>0</v>
      </c>
      <c r="AA27" s="648"/>
      <c r="AB27" s="648"/>
      <c r="AC27" s="648"/>
      <c r="AD27" s="649">
        <v>2263</v>
      </c>
      <c r="AE27" s="649"/>
      <c r="AF27" s="649"/>
      <c r="AG27" s="649"/>
      <c r="AH27" s="649"/>
      <c r="AI27" s="649"/>
      <c r="AJ27" s="649"/>
      <c r="AK27" s="649"/>
      <c r="AL27" s="650">
        <v>0</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2035211</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855566</v>
      </c>
      <c r="CS27" s="670"/>
      <c r="CT27" s="670"/>
      <c r="CU27" s="670"/>
      <c r="CV27" s="670"/>
      <c r="CW27" s="670"/>
      <c r="CX27" s="670"/>
      <c r="CY27" s="671"/>
      <c r="CZ27" s="650">
        <v>8.1999999999999993</v>
      </c>
      <c r="DA27" s="682"/>
      <c r="DB27" s="682"/>
      <c r="DC27" s="684"/>
      <c r="DD27" s="654">
        <v>214048</v>
      </c>
      <c r="DE27" s="670"/>
      <c r="DF27" s="670"/>
      <c r="DG27" s="670"/>
      <c r="DH27" s="670"/>
      <c r="DI27" s="670"/>
      <c r="DJ27" s="670"/>
      <c r="DK27" s="671"/>
      <c r="DL27" s="654">
        <v>209356</v>
      </c>
      <c r="DM27" s="670"/>
      <c r="DN27" s="670"/>
      <c r="DO27" s="670"/>
      <c r="DP27" s="670"/>
      <c r="DQ27" s="670"/>
      <c r="DR27" s="670"/>
      <c r="DS27" s="670"/>
      <c r="DT27" s="670"/>
      <c r="DU27" s="670"/>
      <c r="DV27" s="671"/>
      <c r="DW27" s="650">
        <v>3.5</v>
      </c>
      <c r="DX27" s="682"/>
      <c r="DY27" s="682"/>
      <c r="DZ27" s="682"/>
      <c r="EA27" s="682"/>
      <c r="EB27" s="682"/>
      <c r="EC27" s="683"/>
    </row>
    <row r="28" spans="2:133" ht="11.25" customHeight="1" x14ac:dyDescent="0.15">
      <c r="B28" s="642" t="s">
        <v>303</v>
      </c>
      <c r="C28" s="643"/>
      <c r="D28" s="643"/>
      <c r="E28" s="643"/>
      <c r="F28" s="643"/>
      <c r="G28" s="643"/>
      <c r="H28" s="643"/>
      <c r="I28" s="643"/>
      <c r="J28" s="643"/>
      <c r="K28" s="643"/>
      <c r="L28" s="643"/>
      <c r="M28" s="643"/>
      <c r="N28" s="643"/>
      <c r="O28" s="643"/>
      <c r="P28" s="643"/>
      <c r="Q28" s="644"/>
      <c r="R28" s="645">
        <v>21235</v>
      </c>
      <c r="S28" s="646"/>
      <c r="T28" s="646"/>
      <c r="U28" s="646"/>
      <c r="V28" s="646"/>
      <c r="W28" s="646"/>
      <c r="X28" s="646"/>
      <c r="Y28" s="647"/>
      <c r="Z28" s="648">
        <v>0.2</v>
      </c>
      <c r="AA28" s="648"/>
      <c r="AB28" s="648"/>
      <c r="AC28" s="648"/>
      <c r="AD28" s="649" t="s">
        <v>130</v>
      </c>
      <c r="AE28" s="649"/>
      <c r="AF28" s="649"/>
      <c r="AG28" s="649"/>
      <c r="AH28" s="649"/>
      <c r="AI28" s="649"/>
      <c r="AJ28" s="649"/>
      <c r="AK28" s="649"/>
      <c r="AL28" s="650" t="s">
        <v>235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2012078</v>
      </c>
      <c r="CS28" s="646"/>
      <c r="CT28" s="646"/>
      <c r="CU28" s="646"/>
      <c r="CV28" s="646"/>
      <c r="CW28" s="646"/>
      <c r="CX28" s="646"/>
      <c r="CY28" s="647"/>
      <c r="CZ28" s="650">
        <v>19.3</v>
      </c>
      <c r="DA28" s="682"/>
      <c r="DB28" s="682"/>
      <c r="DC28" s="684"/>
      <c r="DD28" s="654">
        <v>1979322</v>
      </c>
      <c r="DE28" s="646"/>
      <c r="DF28" s="646"/>
      <c r="DG28" s="646"/>
      <c r="DH28" s="646"/>
      <c r="DI28" s="646"/>
      <c r="DJ28" s="646"/>
      <c r="DK28" s="647"/>
      <c r="DL28" s="654">
        <v>1376170</v>
      </c>
      <c r="DM28" s="646"/>
      <c r="DN28" s="646"/>
      <c r="DO28" s="646"/>
      <c r="DP28" s="646"/>
      <c r="DQ28" s="646"/>
      <c r="DR28" s="646"/>
      <c r="DS28" s="646"/>
      <c r="DT28" s="646"/>
      <c r="DU28" s="646"/>
      <c r="DV28" s="647"/>
      <c r="DW28" s="650">
        <v>23</v>
      </c>
      <c r="DX28" s="682"/>
      <c r="DY28" s="682"/>
      <c r="DZ28" s="682"/>
      <c r="EA28" s="682"/>
      <c r="EB28" s="682"/>
      <c r="EC28" s="683"/>
    </row>
    <row r="29" spans="2:133" ht="11.25" customHeight="1" x14ac:dyDescent="0.15">
      <c r="B29" s="642" t="s">
        <v>305</v>
      </c>
      <c r="C29" s="643"/>
      <c r="D29" s="643"/>
      <c r="E29" s="643"/>
      <c r="F29" s="643"/>
      <c r="G29" s="643"/>
      <c r="H29" s="643"/>
      <c r="I29" s="643"/>
      <c r="J29" s="643"/>
      <c r="K29" s="643"/>
      <c r="L29" s="643"/>
      <c r="M29" s="643"/>
      <c r="N29" s="643"/>
      <c r="O29" s="643"/>
      <c r="P29" s="643"/>
      <c r="Q29" s="644"/>
      <c r="R29" s="645">
        <v>143620</v>
      </c>
      <c r="S29" s="646"/>
      <c r="T29" s="646"/>
      <c r="U29" s="646"/>
      <c r="V29" s="646"/>
      <c r="W29" s="646"/>
      <c r="X29" s="646"/>
      <c r="Y29" s="647"/>
      <c r="Z29" s="648">
        <v>1.3</v>
      </c>
      <c r="AA29" s="648"/>
      <c r="AB29" s="648"/>
      <c r="AC29" s="648"/>
      <c r="AD29" s="649">
        <v>10575</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307</v>
      </c>
      <c r="CG29" s="661"/>
      <c r="CH29" s="661"/>
      <c r="CI29" s="661"/>
      <c r="CJ29" s="661"/>
      <c r="CK29" s="661"/>
      <c r="CL29" s="661"/>
      <c r="CM29" s="661"/>
      <c r="CN29" s="661"/>
      <c r="CO29" s="661"/>
      <c r="CP29" s="661"/>
      <c r="CQ29" s="662"/>
      <c r="CR29" s="645">
        <v>2012078</v>
      </c>
      <c r="CS29" s="670"/>
      <c r="CT29" s="670"/>
      <c r="CU29" s="670"/>
      <c r="CV29" s="670"/>
      <c r="CW29" s="670"/>
      <c r="CX29" s="670"/>
      <c r="CY29" s="671"/>
      <c r="CZ29" s="650">
        <v>19.3</v>
      </c>
      <c r="DA29" s="682"/>
      <c r="DB29" s="682"/>
      <c r="DC29" s="684"/>
      <c r="DD29" s="654">
        <v>1979322</v>
      </c>
      <c r="DE29" s="670"/>
      <c r="DF29" s="670"/>
      <c r="DG29" s="670"/>
      <c r="DH29" s="670"/>
      <c r="DI29" s="670"/>
      <c r="DJ29" s="670"/>
      <c r="DK29" s="671"/>
      <c r="DL29" s="654">
        <v>1376170</v>
      </c>
      <c r="DM29" s="670"/>
      <c r="DN29" s="670"/>
      <c r="DO29" s="670"/>
      <c r="DP29" s="670"/>
      <c r="DQ29" s="670"/>
      <c r="DR29" s="670"/>
      <c r="DS29" s="670"/>
      <c r="DT29" s="670"/>
      <c r="DU29" s="670"/>
      <c r="DV29" s="671"/>
      <c r="DW29" s="650">
        <v>23</v>
      </c>
      <c r="DX29" s="682"/>
      <c r="DY29" s="682"/>
      <c r="DZ29" s="682"/>
      <c r="EA29" s="682"/>
      <c r="EB29" s="682"/>
      <c r="EC29" s="683"/>
    </row>
    <row r="30" spans="2:133" ht="11.25" customHeight="1" x14ac:dyDescent="0.15">
      <c r="B30" s="642" t="s">
        <v>308</v>
      </c>
      <c r="C30" s="643"/>
      <c r="D30" s="643"/>
      <c r="E30" s="643"/>
      <c r="F30" s="643"/>
      <c r="G30" s="643"/>
      <c r="H30" s="643"/>
      <c r="I30" s="643"/>
      <c r="J30" s="643"/>
      <c r="K30" s="643"/>
      <c r="L30" s="643"/>
      <c r="M30" s="643"/>
      <c r="N30" s="643"/>
      <c r="O30" s="643"/>
      <c r="P30" s="643"/>
      <c r="Q30" s="644"/>
      <c r="R30" s="645">
        <v>35294</v>
      </c>
      <c r="S30" s="646"/>
      <c r="T30" s="646"/>
      <c r="U30" s="646"/>
      <c r="V30" s="646"/>
      <c r="W30" s="646"/>
      <c r="X30" s="646"/>
      <c r="Y30" s="647"/>
      <c r="Z30" s="648">
        <v>0.3</v>
      </c>
      <c r="AA30" s="648"/>
      <c r="AB30" s="648"/>
      <c r="AC30" s="648"/>
      <c r="AD30" s="649" t="s">
        <v>130</v>
      </c>
      <c r="AE30" s="649"/>
      <c r="AF30" s="649"/>
      <c r="AG30" s="649"/>
      <c r="AH30" s="649"/>
      <c r="AI30" s="649"/>
      <c r="AJ30" s="649"/>
      <c r="AK30" s="649"/>
      <c r="AL30" s="650" t="s">
        <v>130</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1924669</v>
      </c>
      <c r="CS30" s="646"/>
      <c r="CT30" s="646"/>
      <c r="CU30" s="646"/>
      <c r="CV30" s="646"/>
      <c r="CW30" s="646"/>
      <c r="CX30" s="646"/>
      <c r="CY30" s="647"/>
      <c r="CZ30" s="650">
        <v>18.5</v>
      </c>
      <c r="DA30" s="682"/>
      <c r="DB30" s="682"/>
      <c r="DC30" s="684"/>
      <c r="DD30" s="654">
        <v>1891934</v>
      </c>
      <c r="DE30" s="646"/>
      <c r="DF30" s="646"/>
      <c r="DG30" s="646"/>
      <c r="DH30" s="646"/>
      <c r="DI30" s="646"/>
      <c r="DJ30" s="646"/>
      <c r="DK30" s="647"/>
      <c r="DL30" s="654">
        <v>1297434</v>
      </c>
      <c r="DM30" s="646"/>
      <c r="DN30" s="646"/>
      <c r="DO30" s="646"/>
      <c r="DP30" s="646"/>
      <c r="DQ30" s="646"/>
      <c r="DR30" s="646"/>
      <c r="DS30" s="646"/>
      <c r="DT30" s="646"/>
      <c r="DU30" s="646"/>
      <c r="DV30" s="647"/>
      <c r="DW30" s="650">
        <v>21.7</v>
      </c>
      <c r="DX30" s="682"/>
      <c r="DY30" s="682"/>
      <c r="DZ30" s="682"/>
      <c r="EA30" s="682"/>
      <c r="EB30" s="682"/>
      <c r="EC30" s="683"/>
    </row>
    <row r="31" spans="2:133" ht="11.25" customHeight="1" x14ac:dyDescent="0.15">
      <c r="B31" s="642" t="s">
        <v>312</v>
      </c>
      <c r="C31" s="643"/>
      <c r="D31" s="643"/>
      <c r="E31" s="643"/>
      <c r="F31" s="643"/>
      <c r="G31" s="643"/>
      <c r="H31" s="643"/>
      <c r="I31" s="643"/>
      <c r="J31" s="643"/>
      <c r="K31" s="643"/>
      <c r="L31" s="643"/>
      <c r="M31" s="643"/>
      <c r="N31" s="643"/>
      <c r="O31" s="643"/>
      <c r="P31" s="643"/>
      <c r="Q31" s="644"/>
      <c r="R31" s="645">
        <v>789800</v>
      </c>
      <c r="S31" s="646"/>
      <c r="T31" s="646"/>
      <c r="U31" s="646"/>
      <c r="V31" s="646"/>
      <c r="W31" s="646"/>
      <c r="X31" s="646"/>
      <c r="Y31" s="647"/>
      <c r="Z31" s="648">
        <v>7.3</v>
      </c>
      <c r="AA31" s="648"/>
      <c r="AB31" s="648"/>
      <c r="AC31" s="648"/>
      <c r="AD31" s="649" t="s">
        <v>130</v>
      </c>
      <c r="AE31" s="649"/>
      <c r="AF31" s="649"/>
      <c r="AG31" s="649"/>
      <c r="AH31" s="649"/>
      <c r="AI31" s="649"/>
      <c r="AJ31" s="649"/>
      <c r="AK31" s="649"/>
      <c r="AL31" s="650" t="s">
        <v>130</v>
      </c>
      <c r="AM31" s="651"/>
      <c r="AN31" s="651"/>
      <c r="AO31" s="652"/>
      <c r="AP31" s="702" t="s">
        <v>313</v>
      </c>
      <c r="AQ31" s="703"/>
      <c r="AR31" s="703"/>
      <c r="AS31" s="703"/>
      <c r="AT31" s="708" t="s">
        <v>314</v>
      </c>
      <c r="AU31" s="231"/>
      <c r="AV31" s="231"/>
      <c r="AW31" s="231"/>
      <c r="AX31" s="631" t="s">
        <v>190</v>
      </c>
      <c r="AY31" s="632"/>
      <c r="AZ31" s="632"/>
      <c r="BA31" s="632"/>
      <c r="BB31" s="632"/>
      <c r="BC31" s="632"/>
      <c r="BD31" s="632"/>
      <c r="BE31" s="632"/>
      <c r="BF31" s="633"/>
      <c r="BG31" s="701">
        <v>99</v>
      </c>
      <c r="BH31" s="697"/>
      <c r="BI31" s="697"/>
      <c r="BJ31" s="697"/>
      <c r="BK31" s="697"/>
      <c r="BL31" s="697"/>
      <c r="BM31" s="640">
        <v>93.7</v>
      </c>
      <c r="BN31" s="697"/>
      <c r="BO31" s="697"/>
      <c r="BP31" s="697"/>
      <c r="BQ31" s="698"/>
      <c r="BR31" s="701">
        <v>98.8</v>
      </c>
      <c r="BS31" s="697"/>
      <c r="BT31" s="697"/>
      <c r="BU31" s="697"/>
      <c r="BV31" s="697"/>
      <c r="BW31" s="697"/>
      <c r="BX31" s="640">
        <v>93.1</v>
      </c>
      <c r="BY31" s="697"/>
      <c r="BZ31" s="697"/>
      <c r="CA31" s="697"/>
      <c r="CB31" s="698"/>
      <c r="CD31" s="693"/>
      <c r="CE31" s="694"/>
      <c r="CF31" s="660" t="s">
        <v>315</v>
      </c>
      <c r="CG31" s="661"/>
      <c r="CH31" s="661"/>
      <c r="CI31" s="661"/>
      <c r="CJ31" s="661"/>
      <c r="CK31" s="661"/>
      <c r="CL31" s="661"/>
      <c r="CM31" s="661"/>
      <c r="CN31" s="661"/>
      <c r="CO31" s="661"/>
      <c r="CP31" s="661"/>
      <c r="CQ31" s="662"/>
      <c r="CR31" s="645">
        <v>87409</v>
      </c>
      <c r="CS31" s="670"/>
      <c r="CT31" s="670"/>
      <c r="CU31" s="670"/>
      <c r="CV31" s="670"/>
      <c r="CW31" s="670"/>
      <c r="CX31" s="670"/>
      <c r="CY31" s="671"/>
      <c r="CZ31" s="650">
        <v>0.8</v>
      </c>
      <c r="DA31" s="682"/>
      <c r="DB31" s="682"/>
      <c r="DC31" s="684"/>
      <c r="DD31" s="654">
        <v>87388</v>
      </c>
      <c r="DE31" s="670"/>
      <c r="DF31" s="670"/>
      <c r="DG31" s="670"/>
      <c r="DH31" s="670"/>
      <c r="DI31" s="670"/>
      <c r="DJ31" s="670"/>
      <c r="DK31" s="671"/>
      <c r="DL31" s="654">
        <v>78736</v>
      </c>
      <c r="DM31" s="670"/>
      <c r="DN31" s="670"/>
      <c r="DO31" s="670"/>
      <c r="DP31" s="670"/>
      <c r="DQ31" s="670"/>
      <c r="DR31" s="670"/>
      <c r="DS31" s="670"/>
      <c r="DT31" s="670"/>
      <c r="DU31" s="670"/>
      <c r="DV31" s="671"/>
      <c r="DW31" s="650">
        <v>1.3</v>
      </c>
      <c r="DX31" s="682"/>
      <c r="DY31" s="682"/>
      <c r="DZ31" s="682"/>
      <c r="EA31" s="682"/>
      <c r="EB31" s="682"/>
      <c r="EC31" s="683"/>
    </row>
    <row r="32" spans="2:133" ht="11.25" customHeight="1" x14ac:dyDescent="0.15">
      <c r="B32" s="712" t="s">
        <v>316</v>
      </c>
      <c r="C32" s="713"/>
      <c r="D32" s="713"/>
      <c r="E32" s="713"/>
      <c r="F32" s="713"/>
      <c r="G32" s="713"/>
      <c r="H32" s="713"/>
      <c r="I32" s="713"/>
      <c r="J32" s="713"/>
      <c r="K32" s="713"/>
      <c r="L32" s="713"/>
      <c r="M32" s="713"/>
      <c r="N32" s="713"/>
      <c r="O32" s="713"/>
      <c r="P32" s="713"/>
      <c r="Q32" s="714"/>
      <c r="R32" s="645" t="s">
        <v>130</v>
      </c>
      <c r="S32" s="646"/>
      <c r="T32" s="646"/>
      <c r="U32" s="646"/>
      <c r="V32" s="646"/>
      <c r="W32" s="646"/>
      <c r="X32" s="646"/>
      <c r="Y32" s="647"/>
      <c r="Z32" s="648" t="s">
        <v>130</v>
      </c>
      <c r="AA32" s="648"/>
      <c r="AB32" s="648"/>
      <c r="AC32" s="648"/>
      <c r="AD32" s="649" t="s">
        <v>130</v>
      </c>
      <c r="AE32" s="649"/>
      <c r="AF32" s="649"/>
      <c r="AG32" s="649"/>
      <c r="AH32" s="649"/>
      <c r="AI32" s="649"/>
      <c r="AJ32" s="649"/>
      <c r="AK32" s="649"/>
      <c r="AL32" s="650" t="s">
        <v>130</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99.1</v>
      </c>
      <c r="BH32" s="670"/>
      <c r="BI32" s="670"/>
      <c r="BJ32" s="670"/>
      <c r="BK32" s="670"/>
      <c r="BL32" s="670"/>
      <c r="BM32" s="651">
        <v>96.9</v>
      </c>
      <c r="BN32" s="699"/>
      <c r="BO32" s="699"/>
      <c r="BP32" s="699"/>
      <c r="BQ32" s="700"/>
      <c r="BR32" s="711">
        <v>99.2</v>
      </c>
      <c r="BS32" s="670"/>
      <c r="BT32" s="670"/>
      <c r="BU32" s="670"/>
      <c r="BV32" s="670"/>
      <c r="BW32" s="670"/>
      <c r="BX32" s="651">
        <v>96.6</v>
      </c>
      <c r="BY32" s="699"/>
      <c r="BZ32" s="699"/>
      <c r="CA32" s="699"/>
      <c r="CB32" s="700"/>
      <c r="CD32" s="695"/>
      <c r="CE32" s="696"/>
      <c r="CF32" s="660" t="s">
        <v>319</v>
      </c>
      <c r="CG32" s="661"/>
      <c r="CH32" s="661"/>
      <c r="CI32" s="661"/>
      <c r="CJ32" s="661"/>
      <c r="CK32" s="661"/>
      <c r="CL32" s="661"/>
      <c r="CM32" s="661"/>
      <c r="CN32" s="661"/>
      <c r="CO32" s="661"/>
      <c r="CP32" s="661"/>
      <c r="CQ32" s="662"/>
      <c r="CR32" s="645" t="s">
        <v>235</v>
      </c>
      <c r="CS32" s="646"/>
      <c r="CT32" s="646"/>
      <c r="CU32" s="646"/>
      <c r="CV32" s="646"/>
      <c r="CW32" s="646"/>
      <c r="CX32" s="646"/>
      <c r="CY32" s="647"/>
      <c r="CZ32" s="650" t="s">
        <v>130</v>
      </c>
      <c r="DA32" s="682"/>
      <c r="DB32" s="682"/>
      <c r="DC32" s="684"/>
      <c r="DD32" s="654" t="s">
        <v>130</v>
      </c>
      <c r="DE32" s="646"/>
      <c r="DF32" s="646"/>
      <c r="DG32" s="646"/>
      <c r="DH32" s="646"/>
      <c r="DI32" s="646"/>
      <c r="DJ32" s="646"/>
      <c r="DK32" s="647"/>
      <c r="DL32" s="654" t="s">
        <v>235</v>
      </c>
      <c r="DM32" s="646"/>
      <c r="DN32" s="646"/>
      <c r="DO32" s="646"/>
      <c r="DP32" s="646"/>
      <c r="DQ32" s="646"/>
      <c r="DR32" s="646"/>
      <c r="DS32" s="646"/>
      <c r="DT32" s="646"/>
      <c r="DU32" s="646"/>
      <c r="DV32" s="647"/>
      <c r="DW32" s="650" t="s">
        <v>130</v>
      </c>
      <c r="DX32" s="682"/>
      <c r="DY32" s="682"/>
      <c r="DZ32" s="682"/>
      <c r="EA32" s="682"/>
      <c r="EB32" s="682"/>
      <c r="EC32" s="683"/>
    </row>
    <row r="33" spans="2:133" ht="11.25" customHeight="1" x14ac:dyDescent="0.15">
      <c r="B33" s="642" t="s">
        <v>320</v>
      </c>
      <c r="C33" s="643"/>
      <c r="D33" s="643"/>
      <c r="E33" s="643"/>
      <c r="F33" s="643"/>
      <c r="G33" s="643"/>
      <c r="H33" s="643"/>
      <c r="I33" s="643"/>
      <c r="J33" s="643"/>
      <c r="K33" s="643"/>
      <c r="L33" s="643"/>
      <c r="M33" s="643"/>
      <c r="N33" s="643"/>
      <c r="O33" s="643"/>
      <c r="P33" s="643"/>
      <c r="Q33" s="644"/>
      <c r="R33" s="645">
        <v>802764</v>
      </c>
      <c r="S33" s="646"/>
      <c r="T33" s="646"/>
      <c r="U33" s="646"/>
      <c r="V33" s="646"/>
      <c r="W33" s="646"/>
      <c r="X33" s="646"/>
      <c r="Y33" s="647"/>
      <c r="Z33" s="648">
        <v>7.4</v>
      </c>
      <c r="AA33" s="648"/>
      <c r="AB33" s="648"/>
      <c r="AC33" s="648"/>
      <c r="AD33" s="649" t="s">
        <v>130</v>
      </c>
      <c r="AE33" s="649"/>
      <c r="AF33" s="649"/>
      <c r="AG33" s="649"/>
      <c r="AH33" s="649"/>
      <c r="AI33" s="649"/>
      <c r="AJ33" s="649"/>
      <c r="AK33" s="649"/>
      <c r="AL33" s="650" t="s">
        <v>235</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99</v>
      </c>
      <c r="BH33" s="716"/>
      <c r="BI33" s="716"/>
      <c r="BJ33" s="716"/>
      <c r="BK33" s="716"/>
      <c r="BL33" s="716"/>
      <c r="BM33" s="717">
        <v>92.1</v>
      </c>
      <c r="BN33" s="716"/>
      <c r="BO33" s="716"/>
      <c r="BP33" s="716"/>
      <c r="BQ33" s="718"/>
      <c r="BR33" s="715">
        <v>98.7</v>
      </c>
      <c r="BS33" s="716"/>
      <c r="BT33" s="716"/>
      <c r="BU33" s="716"/>
      <c r="BV33" s="716"/>
      <c r="BW33" s="716"/>
      <c r="BX33" s="717">
        <v>91.6</v>
      </c>
      <c r="BY33" s="716"/>
      <c r="BZ33" s="716"/>
      <c r="CA33" s="716"/>
      <c r="CB33" s="718"/>
      <c r="CD33" s="660" t="s">
        <v>322</v>
      </c>
      <c r="CE33" s="661"/>
      <c r="CF33" s="661"/>
      <c r="CG33" s="661"/>
      <c r="CH33" s="661"/>
      <c r="CI33" s="661"/>
      <c r="CJ33" s="661"/>
      <c r="CK33" s="661"/>
      <c r="CL33" s="661"/>
      <c r="CM33" s="661"/>
      <c r="CN33" s="661"/>
      <c r="CO33" s="661"/>
      <c r="CP33" s="661"/>
      <c r="CQ33" s="662"/>
      <c r="CR33" s="645">
        <v>4909809</v>
      </c>
      <c r="CS33" s="670"/>
      <c r="CT33" s="670"/>
      <c r="CU33" s="670"/>
      <c r="CV33" s="670"/>
      <c r="CW33" s="670"/>
      <c r="CX33" s="670"/>
      <c r="CY33" s="671"/>
      <c r="CZ33" s="650">
        <v>47.2</v>
      </c>
      <c r="DA33" s="682"/>
      <c r="DB33" s="682"/>
      <c r="DC33" s="684"/>
      <c r="DD33" s="654">
        <v>4027294</v>
      </c>
      <c r="DE33" s="670"/>
      <c r="DF33" s="670"/>
      <c r="DG33" s="670"/>
      <c r="DH33" s="670"/>
      <c r="DI33" s="670"/>
      <c r="DJ33" s="670"/>
      <c r="DK33" s="671"/>
      <c r="DL33" s="654">
        <v>2979773</v>
      </c>
      <c r="DM33" s="670"/>
      <c r="DN33" s="670"/>
      <c r="DO33" s="670"/>
      <c r="DP33" s="670"/>
      <c r="DQ33" s="670"/>
      <c r="DR33" s="670"/>
      <c r="DS33" s="670"/>
      <c r="DT33" s="670"/>
      <c r="DU33" s="670"/>
      <c r="DV33" s="671"/>
      <c r="DW33" s="650">
        <v>49.9</v>
      </c>
      <c r="DX33" s="682"/>
      <c r="DY33" s="682"/>
      <c r="DZ33" s="682"/>
      <c r="EA33" s="682"/>
      <c r="EB33" s="682"/>
      <c r="EC33" s="683"/>
    </row>
    <row r="34" spans="2:133" ht="11.25" customHeight="1" x14ac:dyDescent="0.15">
      <c r="B34" s="642" t="s">
        <v>323</v>
      </c>
      <c r="C34" s="643"/>
      <c r="D34" s="643"/>
      <c r="E34" s="643"/>
      <c r="F34" s="643"/>
      <c r="G34" s="643"/>
      <c r="H34" s="643"/>
      <c r="I34" s="643"/>
      <c r="J34" s="643"/>
      <c r="K34" s="643"/>
      <c r="L34" s="643"/>
      <c r="M34" s="643"/>
      <c r="N34" s="643"/>
      <c r="O34" s="643"/>
      <c r="P34" s="643"/>
      <c r="Q34" s="644"/>
      <c r="R34" s="645">
        <v>65742</v>
      </c>
      <c r="S34" s="646"/>
      <c r="T34" s="646"/>
      <c r="U34" s="646"/>
      <c r="V34" s="646"/>
      <c r="W34" s="646"/>
      <c r="X34" s="646"/>
      <c r="Y34" s="647"/>
      <c r="Z34" s="648">
        <v>0.6</v>
      </c>
      <c r="AA34" s="648"/>
      <c r="AB34" s="648"/>
      <c r="AC34" s="648"/>
      <c r="AD34" s="649" t="s">
        <v>130</v>
      </c>
      <c r="AE34" s="649"/>
      <c r="AF34" s="649"/>
      <c r="AG34" s="649"/>
      <c r="AH34" s="649"/>
      <c r="AI34" s="649"/>
      <c r="AJ34" s="649"/>
      <c r="AK34" s="649"/>
      <c r="AL34" s="650" t="s">
        <v>130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1991340</v>
      </c>
      <c r="CS34" s="646"/>
      <c r="CT34" s="646"/>
      <c r="CU34" s="646"/>
      <c r="CV34" s="646"/>
      <c r="CW34" s="646"/>
      <c r="CX34" s="646"/>
      <c r="CY34" s="647"/>
      <c r="CZ34" s="650">
        <v>19.100000000000001</v>
      </c>
      <c r="DA34" s="682"/>
      <c r="DB34" s="682"/>
      <c r="DC34" s="684"/>
      <c r="DD34" s="654">
        <v>1461087</v>
      </c>
      <c r="DE34" s="646"/>
      <c r="DF34" s="646"/>
      <c r="DG34" s="646"/>
      <c r="DH34" s="646"/>
      <c r="DI34" s="646"/>
      <c r="DJ34" s="646"/>
      <c r="DK34" s="647"/>
      <c r="DL34" s="654">
        <v>1153357</v>
      </c>
      <c r="DM34" s="646"/>
      <c r="DN34" s="646"/>
      <c r="DO34" s="646"/>
      <c r="DP34" s="646"/>
      <c r="DQ34" s="646"/>
      <c r="DR34" s="646"/>
      <c r="DS34" s="646"/>
      <c r="DT34" s="646"/>
      <c r="DU34" s="646"/>
      <c r="DV34" s="647"/>
      <c r="DW34" s="650">
        <v>19.3</v>
      </c>
      <c r="DX34" s="682"/>
      <c r="DY34" s="682"/>
      <c r="DZ34" s="682"/>
      <c r="EA34" s="682"/>
      <c r="EB34" s="682"/>
      <c r="EC34" s="683"/>
    </row>
    <row r="35" spans="2:133" ht="11.25" customHeight="1" x14ac:dyDescent="0.15">
      <c r="B35" s="642" t="s">
        <v>325</v>
      </c>
      <c r="C35" s="643"/>
      <c r="D35" s="643"/>
      <c r="E35" s="643"/>
      <c r="F35" s="643"/>
      <c r="G35" s="643"/>
      <c r="H35" s="643"/>
      <c r="I35" s="643"/>
      <c r="J35" s="643"/>
      <c r="K35" s="643"/>
      <c r="L35" s="643"/>
      <c r="M35" s="643"/>
      <c r="N35" s="643"/>
      <c r="O35" s="643"/>
      <c r="P35" s="643"/>
      <c r="Q35" s="644"/>
      <c r="R35" s="645">
        <v>217716</v>
      </c>
      <c r="S35" s="646"/>
      <c r="T35" s="646"/>
      <c r="U35" s="646"/>
      <c r="V35" s="646"/>
      <c r="W35" s="646"/>
      <c r="X35" s="646"/>
      <c r="Y35" s="647"/>
      <c r="Z35" s="648">
        <v>2</v>
      </c>
      <c r="AA35" s="648"/>
      <c r="AB35" s="648"/>
      <c r="AC35" s="648"/>
      <c r="AD35" s="649" t="s">
        <v>130</v>
      </c>
      <c r="AE35" s="649"/>
      <c r="AF35" s="649"/>
      <c r="AG35" s="649"/>
      <c r="AH35" s="649"/>
      <c r="AI35" s="649"/>
      <c r="AJ35" s="649"/>
      <c r="AK35" s="649"/>
      <c r="AL35" s="650" t="s">
        <v>130</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36333</v>
      </c>
      <c r="CS35" s="670"/>
      <c r="CT35" s="670"/>
      <c r="CU35" s="670"/>
      <c r="CV35" s="670"/>
      <c r="CW35" s="670"/>
      <c r="CX35" s="670"/>
      <c r="CY35" s="671"/>
      <c r="CZ35" s="650">
        <v>0.3</v>
      </c>
      <c r="DA35" s="682"/>
      <c r="DB35" s="682"/>
      <c r="DC35" s="684"/>
      <c r="DD35" s="654">
        <v>29408</v>
      </c>
      <c r="DE35" s="670"/>
      <c r="DF35" s="670"/>
      <c r="DG35" s="670"/>
      <c r="DH35" s="670"/>
      <c r="DI35" s="670"/>
      <c r="DJ35" s="670"/>
      <c r="DK35" s="671"/>
      <c r="DL35" s="654">
        <v>29408</v>
      </c>
      <c r="DM35" s="670"/>
      <c r="DN35" s="670"/>
      <c r="DO35" s="670"/>
      <c r="DP35" s="670"/>
      <c r="DQ35" s="670"/>
      <c r="DR35" s="670"/>
      <c r="DS35" s="670"/>
      <c r="DT35" s="670"/>
      <c r="DU35" s="670"/>
      <c r="DV35" s="671"/>
      <c r="DW35" s="650">
        <v>0.5</v>
      </c>
      <c r="DX35" s="682"/>
      <c r="DY35" s="682"/>
      <c r="DZ35" s="682"/>
      <c r="EA35" s="682"/>
      <c r="EB35" s="682"/>
      <c r="EC35" s="683"/>
    </row>
    <row r="36" spans="2:133" ht="11.25" customHeight="1" x14ac:dyDescent="0.15">
      <c r="B36" s="642" t="s">
        <v>329</v>
      </c>
      <c r="C36" s="643"/>
      <c r="D36" s="643"/>
      <c r="E36" s="643"/>
      <c r="F36" s="643"/>
      <c r="G36" s="643"/>
      <c r="H36" s="643"/>
      <c r="I36" s="643"/>
      <c r="J36" s="643"/>
      <c r="K36" s="643"/>
      <c r="L36" s="643"/>
      <c r="M36" s="643"/>
      <c r="N36" s="643"/>
      <c r="O36" s="643"/>
      <c r="P36" s="643"/>
      <c r="Q36" s="644"/>
      <c r="R36" s="645">
        <v>1061292</v>
      </c>
      <c r="S36" s="646"/>
      <c r="T36" s="646"/>
      <c r="U36" s="646"/>
      <c r="V36" s="646"/>
      <c r="W36" s="646"/>
      <c r="X36" s="646"/>
      <c r="Y36" s="647"/>
      <c r="Z36" s="648">
        <v>9.8000000000000007</v>
      </c>
      <c r="AA36" s="648"/>
      <c r="AB36" s="648"/>
      <c r="AC36" s="648"/>
      <c r="AD36" s="649" t="s">
        <v>130</v>
      </c>
      <c r="AE36" s="649"/>
      <c r="AF36" s="649"/>
      <c r="AG36" s="649"/>
      <c r="AH36" s="649"/>
      <c r="AI36" s="649"/>
      <c r="AJ36" s="649"/>
      <c r="AK36" s="649"/>
      <c r="AL36" s="650" t="s">
        <v>130</v>
      </c>
      <c r="AM36" s="651"/>
      <c r="AN36" s="651"/>
      <c r="AO36" s="652"/>
      <c r="AP36" s="235"/>
      <c r="AQ36" s="719" t="s">
        <v>330</v>
      </c>
      <c r="AR36" s="720"/>
      <c r="AS36" s="720"/>
      <c r="AT36" s="720"/>
      <c r="AU36" s="720"/>
      <c r="AV36" s="720"/>
      <c r="AW36" s="720"/>
      <c r="AX36" s="720"/>
      <c r="AY36" s="721"/>
      <c r="AZ36" s="634">
        <v>1362064</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56956</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1458788</v>
      </c>
      <c r="CS36" s="646"/>
      <c r="CT36" s="646"/>
      <c r="CU36" s="646"/>
      <c r="CV36" s="646"/>
      <c r="CW36" s="646"/>
      <c r="CX36" s="646"/>
      <c r="CY36" s="647"/>
      <c r="CZ36" s="650">
        <v>14</v>
      </c>
      <c r="DA36" s="682"/>
      <c r="DB36" s="682"/>
      <c r="DC36" s="684"/>
      <c r="DD36" s="654">
        <v>1301924</v>
      </c>
      <c r="DE36" s="646"/>
      <c r="DF36" s="646"/>
      <c r="DG36" s="646"/>
      <c r="DH36" s="646"/>
      <c r="DI36" s="646"/>
      <c r="DJ36" s="646"/>
      <c r="DK36" s="647"/>
      <c r="DL36" s="654">
        <v>967126</v>
      </c>
      <c r="DM36" s="646"/>
      <c r="DN36" s="646"/>
      <c r="DO36" s="646"/>
      <c r="DP36" s="646"/>
      <c r="DQ36" s="646"/>
      <c r="DR36" s="646"/>
      <c r="DS36" s="646"/>
      <c r="DT36" s="646"/>
      <c r="DU36" s="646"/>
      <c r="DV36" s="647"/>
      <c r="DW36" s="650">
        <v>16.2</v>
      </c>
      <c r="DX36" s="682"/>
      <c r="DY36" s="682"/>
      <c r="DZ36" s="682"/>
      <c r="EA36" s="682"/>
      <c r="EB36" s="682"/>
      <c r="EC36" s="683"/>
    </row>
    <row r="37" spans="2:133" ht="11.25" customHeight="1" x14ac:dyDescent="0.15">
      <c r="B37" s="642" t="s">
        <v>333</v>
      </c>
      <c r="C37" s="643"/>
      <c r="D37" s="643"/>
      <c r="E37" s="643"/>
      <c r="F37" s="643"/>
      <c r="G37" s="643"/>
      <c r="H37" s="643"/>
      <c r="I37" s="643"/>
      <c r="J37" s="643"/>
      <c r="K37" s="643"/>
      <c r="L37" s="643"/>
      <c r="M37" s="643"/>
      <c r="N37" s="643"/>
      <c r="O37" s="643"/>
      <c r="P37" s="643"/>
      <c r="Q37" s="644"/>
      <c r="R37" s="645">
        <v>349274</v>
      </c>
      <c r="S37" s="646"/>
      <c r="T37" s="646"/>
      <c r="U37" s="646"/>
      <c r="V37" s="646"/>
      <c r="W37" s="646"/>
      <c r="X37" s="646"/>
      <c r="Y37" s="647"/>
      <c r="Z37" s="648">
        <v>3.2</v>
      </c>
      <c r="AA37" s="648"/>
      <c r="AB37" s="648"/>
      <c r="AC37" s="648"/>
      <c r="AD37" s="649" t="s">
        <v>130</v>
      </c>
      <c r="AE37" s="649"/>
      <c r="AF37" s="649"/>
      <c r="AG37" s="649"/>
      <c r="AH37" s="649"/>
      <c r="AI37" s="649"/>
      <c r="AJ37" s="649"/>
      <c r="AK37" s="649"/>
      <c r="AL37" s="650" t="s">
        <v>235</v>
      </c>
      <c r="AM37" s="651"/>
      <c r="AN37" s="651"/>
      <c r="AO37" s="652"/>
      <c r="AQ37" s="723" t="s">
        <v>334</v>
      </c>
      <c r="AR37" s="724"/>
      <c r="AS37" s="724"/>
      <c r="AT37" s="724"/>
      <c r="AU37" s="724"/>
      <c r="AV37" s="724"/>
      <c r="AW37" s="724"/>
      <c r="AX37" s="724"/>
      <c r="AY37" s="725"/>
      <c r="AZ37" s="645">
        <v>302641</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12995</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519562</v>
      </c>
      <c r="CS37" s="670"/>
      <c r="CT37" s="670"/>
      <c r="CU37" s="670"/>
      <c r="CV37" s="670"/>
      <c r="CW37" s="670"/>
      <c r="CX37" s="670"/>
      <c r="CY37" s="671"/>
      <c r="CZ37" s="650">
        <v>5</v>
      </c>
      <c r="DA37" s="682"/>
      <c r="DB37" s="682"/>
      <c r="DC37" s="684"/>
      <c r="DD37" s="654">
        <v>513499</v>
      </c>
      <c r="DE37" s="670"/>
      <c r="DF37" s="670"/>
      <c r="DG37" s="670"/>
      <c r="DH37" s="670"/>
      <c r="DI37" s="670"/>
      <c r="DJ37" s="670"/>
      <c r="DK37" s="671"/>
      <c r="DL37" s="654">
        <v>511716</v>
      </c>
      <c r="DM37" s="670"/>
      <c r="DN37" s="670"/>
      <c r="DO37" s="670"/>
      <c r="DP37" s="670"/>
      <c r="DQ37" s="670"/>
      <c r="DR37" s="670"/>
      <c r="DS37" s="670"/>
      <c r="DT37" s="670"/>
      <c r="DU37" s="670"/>
      <c r="DV37" s="671"/>
      <c r="DW37" s="650">
        <v>8.6</v>
      </c>
      <c r="DX37" s="682"/>
      <c r="DY37" s="682"/>
      <c r="DZ37" s="682"/>
      <c r="EA37" s="682"/>
      <c r="EB37" s="682"/>
      <c r="EC37" s="683"/>
    </row>
    <row r="38" spans="2:133" ht="11.25" customHeight="1" x14ac:dyDescent="0.15">
      <c r="B38" s="642" t="s">
        <v>337</v>
      </c>
      <c r="C38" s="643"/>
      <c r="D38" s="643"/>
      <c r="E38" s="643"/>
      <c r="F38" s="643"/>
      <c r="G38" s="643"/>
      <c r="H38" s="643"/>
      <c r="I38" s="643"/>
      <c r="J38" s="643"/>
      <c r="K38" s="643"/>
      <c r="L38" s="643"/>
      <c r="M38" s="643"/>
      <c r="N38" s="643"/>
      <c r="O38" s="643"/>
      <c r="P38" s="643"/>
      <c r="Q38" s="644"/>
      <c r="R38" s="645">
        <v>151582</v>
      </c>
      <c r="S38" s="646"/>
      <c r="T38" s="646"/>
      <c r="U38" s="646"/>
      <c r="V38" s="646"/>
      <c r="W38" s="646"/>
      <c r="X38" s="646"/>
      <c r="Y38" s="647"/>
      <c r="Z38" s="648">
        <v>1.4</v>
      </c>
      <c r="AA38" s="648"/>
      <c r="AB38" s="648"/>
      <c r="AC38" s="648"/>
      <c r="AD38" s="649">
        <v>1881</v>
      </c>
      <c r="AE38" s="649"/>
      <c r="AF38" s="649"/>
      <c r="AG38" s="649"/>
      <c r="AH38" s="649"/>
      <c r="AI38" s="649"/>
      <c r="AJ38" s="649"/>
      <c r="AK38" s="649"/>
      <c r="AL38" s="650">
        <v>0</v>
      </c>
      <c r="AM38" s="651"/>
      <c r="AN38" s="651"/>
      <c r="AO38" s="652"/>
      <c r="AQ38" s="723" t="s">
        <v>338</v>
      </c>
      <c r="AR38" s="724"/>
      <c r="AS38" s="724"/>
      <c r="AT38" s="724"/>
      <c r="AU38" s="724"/>
      <c r="AV38" s="724"/>
      <c r="AW38" s="724"/>
      <c r="AX38" s="724"/>
      <c r="AY38" s="725"/>
      <c r="AZ38" s="645">
        <v>27648</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2816</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1031775</v>
      </c>
      <c r="CS38" s="646"/>
      <c r="CT38" s="646"/>
      <c r="CU38" s="646"/>
      <c r="CV38" s="646"/>
      <c r="CW38" s="646"/>
      <c r="CX38" s="646"/>
      <c r="CY38" s="647"/>
      <c r="CZ38" s="650">
        <v>9.9</v>
      </c>
      <c r="DA38" s="682"/>
      <c r="DB38" s="682"/>
      <c r="DC38" s="684"/>
      <c r="DD38" s="654">
        <v>861103</v>
      </c>
      <c r="DE38" s="646"/>
      <c r="DF38" s="646"/>
      <c r="DG38" s="646"/>
      <c r="DH38" s="646"/>
      <c r="DI38" s="646"/>
      <c r="DJ38" s="646"/>
      <c r="DK38" s="647"/>
      <c r="DL38" s="654">
        <v>804489</v>
      </c>
      <c r="DM38" s="646"/>
      <c r="DN38" s="646"/>
      <c r="DO38" s="646"/>
      <c r="DP38" s="646"/>
      <c r="DQ38" s="646"/>
      <c r="DR38" s="646"/>
      <c r="DS38" s="646"/>
      <c r="DT38" s="646"/>
      <c r="DU38" s="646"/>
      <c r="DV38" s="647"/>
      <c r="DW38" s="650">
        <v>13.5</v>
      </c>
      <c r="DX38" s="682"/>
      <c r="DY38" s="682"/>
      <c r="DZ38" s="682"/>
      <c r="EA38" s="682"/>
      <c r="EB38" s="682"/>
      <c r="EC38" s="683"/>
    </row>
    <row r="39" spans="2:133" ht="11.25" customHeight="1" x14ac:dyDescent="0.15">
      <c r="B39" s="642" t="s">
        <v>341</v>
      </c>
      <c r="C39" s="643"/>
      <c r="D39" s="643"/>
      <c r="E39" s="643"/>
      <c r="F39" s="643"/>
      <c r="G39" s="643"/>
      <c r="H39" s="643"/>
      <c r="I39" s="643"/>
      <c r="J39" s="643"/>
      <c r="K39" s="643"/>
      <c r="L39" s="643"/>
      <c r="M39" s="643"/>
      <c r="N39" s="643"/>
      <c r="O39" s="643"/>
      <c r="P39" s="643"/>
      <c r="Q39" s="644"/>
      <c r="R39" s="645">
        <v>885100</v>
      </c>
      <c r="S39" s="646"/>
      <c r="T39" s="646"/>
      <c r="U39" s="646"/>
      <c r="V39" s="646"/>
      <c r="W39" s="646"/>
      <c r="X39" s="646"/>
      <c r="Y39" s="647"/>
      <c r="Z39" s="648">
        <v>8.1999999999999993</v>
      </c>
      <c r="AA39" s="648"/>
      <c r="AB39" s="648"/>
      <c r="AC39" s="648"/>
      <c r="AD39" s="649" t="s">
        <v>130</v>
      </c>
      <c r="AE39" s="649"/>
      <c r="AF39" s="649"/>
      <c r="AG39" s="649"/>
      <c r="AH39" s="649"/>
      <c r="AI39" s="649"/>
      <c r="AJ39" s="649"/>
      <c r="AK39" s="649"/>
      <c r="AL39" s="650" t="s">
        <v>130</v>
      </c>
      <c r="AM39" s="651"/>
      <c r="AN39" s="651"/>
      <c r="AO39" s="652"/>
      <c r="AQ39" s="723" t="s">
        <v>342</v>
      </c>
      <c r="AR39" s="724"/>
      <c r="AS39" s="724"/>
      <c r="AT39" s="724"/>
      <c r="AU39" s="724"/>
      <c r="AV39" s="724"/>
      <c r="AW39" s="724"/>
      <c r="AX39" s="724"/>
      <c r="AY39" s="725"/>
      <c r="AZ39" s="645" t="s">
        <v>130</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4801</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366180</v>
      </c>
      <c r="CS39" s="670"/>
      <c r="CT39" s="670"/>
      <c r="CU39" s="670"/>
      <c r="CV39" s="670"/>
      <c r="CW39" s="670"/>
      <c r="CX39" s="670"/>
      <c r="CY39" s="671"/>
      <c r="CZ39" s="650">
        <v>3.5</v>
      </c>
      <c r="DA39" s="682"/>
      <c r="DB39" s="682"/>
      <c r="DC39" s="684"/>
      <c r="DD39" s="654">
        <v>348379</v>
      </c>
      <c r="DE39" s="670"/>
      <c r="DF39" s="670"/>
      <c r="DG39" s="670"/>
      <c r="DH39" s="670"/>
      <c r="DI39" s="670"/>
      <c r="DJ39" s="670"/>
      <c r="DK39" s="671"/>
      <c r="DL39" s="654" t="s">
        <v>130</v>
      </c>
      <c r="DM39" s="670"/>
      <c r="DN39" s="670"/>
      <c r="DO39" s="670"/>
      <c r="DP39" s="670"/>
      <c r="DQ39" s="670"/>
      <c r="DR39" s="670"/>
      <c r="DS39" s="670"/>
      <c r="DT39" s="670"/>
      <c r="DU39" s="670"/>
      <c r="DV39" s="671"/>
      <c r="DW39" s="650" t="s">
        <v>130</v>
      </c>
      <c r="DX39" s="682"/>
      <c r="DY39" s="682"/>
      <c r="DZ39" s="682"/>
      <c r="EA39" s="682"/>
      <c r="EB39" s="682"/>
      <c r="EC39" s="683"/>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130</v>
      </c>
      <c r="S40" s="646"/>
      <c r="T40" s="646"/>
      <c r="U40" s="646"/>
      <c r="V40" s="646"/>
      <c r="W40" s="646"/>
      <c r="X40" s="646"/>
      <c r="Y40" s="647"/>
      <c r="Z40" s="648" t="s">
        <v>130</v>
      </c>
      <c r="AA40" s="648"/>
      <c r="AB40" s="648"/>
      <c r="AC40" s="648"/>
      <c r="AD40" s="649" t="s">
        <v>235</v>
      </c>
      <c r="AE40" s="649"/>
      <c r="AF40" s="649"/>
      <c r="AG40" s="649"/>
      <c r="AH40" s="649"/>
      <c r="AI40" s="649"/>
      <c r="AJ40" s="649"/>
      <c r="AK40" s="649"/>
      <c r="AL40" s="650" t="s">
        <v>235</v>
      </c>
      <c r="AM40" s="651"/>
      <c r="AN40" s="651"/>
      <c r="AO40" s="652"/>
      <c r="AQ40" s="723" t="s">
        <v>346</v>
      </c>
      <c r="AR40" s="724"/>
      <c r="AS40" s="724"/>
      <c r="AT40" s="724"/>
      <c r="AU40" s="724"/>
      <c r="AV40" s="724"/>
      <c r="AW40" s="724"/>
      <c r="AX40" s="724"/>
      <c r="AY40" s="725"/>
      <c r="AZ40" s="645" t="s">
        <v>130</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98</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25393</v>
      </c>
      <c r="CS40" s="646"/>
      <c r="CT40" s="646"/>
      <c r="CU40" s="646"/>
      <c r="CV40" s="646"/>
      <c r="CW40" s="646"/>
      <c r="CX40" s="646"/>
      <c r="CY40" s="647"/>
      <c r="CZ40" s="650">
        <v>0.2</v>
      </c>
      <c r="DA40" s="682"/>
      <c r="DB40" s="682"/>
      <c r="DC40" s="684"/>
      <c r="DD40" s="654">
        <v>25393</v>
      </c>
      <c r="DE40" s="646"/>
      <c r="DF40" s="646"/>
      <c r="DG40" s="646"/>
      <c r="DH40" s="646"/>
      <c r="DI40" s="646"/>
      <c r="DJ40" s="646"/>
      <c r="DK40" s="647"/>
      <c r="DL40" s="654">
        <v>25393</v>
      </c>
      <c r="DM40" s="646"/>
      <c r="DN40" s="646"/>
      <c r="DO40" s="646"/>
      <c r="DP40" s="646"/>
      <c r="DQ40" s="646"/>
      <c r="DR40" s="646"/>
      <c r="DS40" s="646"/>
      <c r="DT40" s="646"/>
      <c r="DU40" s="646"/>
      <c r="DV40" s="647"/>
      <c r="DW40" s="650">
        <v>0.4</v>
      </c>
      <c r="DX40" s="682"/>
      <c r="DY40" s="682"/>
      <c r="DZ40" s="682"/>
      <c r="EA40" s="682"/>
      <c r="EB40" s="682"/>
      <c r="EC40" s="683"/>
    </row>
    <row r="41" spans="2:133" ht="11.25" customHeight="1" x14ac:dyDescent="0.15">
      <c r="B41" s="642" t="s">
        <v>350</v>
      </c>
      <c r="C41" s="643"/>
      <c r="D41" s="643"/>
      <c r="E41" s="643"/>
      <c r="F41" s="643"/>
      <c r="G41" s="643"/>
      <c r="H41" s="643"/>
      <c r="I41" s="643"/>
      <c r="J41" s="643"/>
      <c r="K41" s="643"/>
      <c r="L41" s="643"/>
      <c r="M41" s="643"/>
      <c r="N41" s="643"/>
      <c r="O41" s="643"/>
      <c r="P41" s="643"/>
      <c r="Q41" s="644"/>
      <c r="R41" s="645">
        <v>225200</v>
      </c>
      <c r="S41" s="646"/>
      <c r="T41" s="646"/>
      <c r="U41" s="646"/>
      <c r="V41" s="646"/>
      <c r="W41" s="646"/>
      <c r="X41" s="646"/>
      <c r="Y41" s="647"/>
      <c r="Z41" s="648">
        <v>2.1</v>
      </c>
      <c r="AA41" s="648"/>
      <c r="AB41" s="648"/>
      <c r="AC41" s="648"/>
      <c r="AD41" s="649" t="s">
        <v>130</v>
      </c>
      <c r="AE41" s="649"/>
      <c r="AF41" s="649"/>
      <c r="AG41" s="649"/>
      <c r="AH41" s="649"/>
      <c r="AI41" s="649"/>
      <c r="AJ41" s="649"/>
      <c r="AK41" s="649"/>
      <c r="AL41" s="650" t="s">
        <v>130</v>
      </c>
      <c r="AM41" s="651"/>
      <c r="AN41" s="651"/>
      <c r="AO41" s="652"/>
      <c r="AQ41" s="723" t="s">
        <v>351</v>
      </c>
      <c r="AR41" s="724"/>
      <c r="AS41" s="724"/>
      <c r="AT41" s="724"/>
      <c r="AU41" s="724"/>
      <c r="AV41" s="724"/>
      <c r="AW41" s="724"/>
      <c r="AX41" s="724"/>
      <c r="AY41" s="725"/>
      <c r="AZ41" s="645">
        <v>225194</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t="s">
        <v>235</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130</v>
      </c>
      <c r="CS41" s="670"/>
      <c r="CT41" s="670"/>
      <c r="CU41" s="670"/>
      <c r="CV41" s="670"/>
      <c r="CW41" s="670"/>
      <c r="CX41" s="670"/>
      <c r="CY41" s="671"/>
      <c r="CZ41" s="650" t="s">
        <v>235</v>
      </c>
      <c r="DA41" s="682"/>
      <c r="DB41" s="682"/>
      <c r="DC41" s="684"/>
      <c r="DD41" s="654" t="s">
        <v>130</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10807876</v>
      </c>
      <c r="S42" s="731"/>
      <c r="T42" s="731"/>
      <c r="U42" s="731"/>
      <c r="V42" s="731"/>
      <c r="W42" s="731"/>
      <c r="X42" s="731"/>
      <c r="Y42" s="739"/>
      <c r="Z42" s="740">
        <v>100</v>
      </c>
      <c r="AA42" s="740"/>
      <c r="AB42" s="740"/>
      <c r="AC42" s="740"/>
      <c r="AD42" s="741">
        <v>5749377</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806581</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367</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1184125</v>
      </c>
      <c r="CS42" s="646"/>
      <c r="CT42" s="646"/>
      <c r="CU42" s="646"/>
      <c r="CV42" s="646"/>
      <c r="CW42" s="646"/>
      <c r="CX42" s="646"/>
      <c r="CY42" s="647"/>
      <c r="CZ42" s="650">
        <v>11.4</v>
      </c>
      <c r="DA42" s="651"/>
      <c r="DB42" s="651"/>
      <c r="DC42" s="663"/>
      <c r="DD42" s="654">
        <v>209729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44462</v>
      </c>
      <c r="CS43" s="670"/>
      <c r="CT43" s="670"/>
      <c r="CU43" s="670"/>
      <c r="CV43" s="670"/>
      <c r="CW43" s="670"/>
      <c r="CX43" s="670"/>
      <c r="CY43" s="671"/>
      <c r="CZ43" s="650">
        <v>0.4</v>
      </c>
      <c r="DA43" s="682"/>
      <c r="DB43" s="682"/>
      <c r="DC43" s="684"/>
      <c r="DD43" s="654">
        <v>44462</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981798</v>
      </c>
      <c r="CS44" s="646"/>
      <c r="CT44" s="646"/>
      <c r="CU44" s="646"/>
      <c r="CV44" s="646"/>
      <c r="CW44" s="646"/>
      <c r="CX44" s="646"/>
      <c r="CY44" s="647"/>
      <c r="CZ44" s="650">
        <v>9.4</v>
      </c>
      <c r="DA44" s="651"/>
      <c r="DB44" s="651"/>
      <c r="DC44" s="663"/>
      <c r="DD44" s="654">
        <v>201340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435766</v>
      </c>
      <c r="CS45" s="670"/>
      <c r="CT45" s="670"/>
      <c r="CU45" s="670"/>
      <c r="CV45" s="670"/>
      <c r="CW45" s="670"/>
      <c r="CX45" s="670"/>
      <c r="CY45" s="671"/>
      <c r="CZ45" s="650">
        <v>4.2</v>
      </c>
      <c r="DA45" s="682"/>
      <c r="DB45" s="682"/>
      <c r="DC45" s="684"/>
      <c r="DD45" s="654">
        <v>9930</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510688</v>
      </c>
      <c r="CS46" s="646"/>
      <c r="CT46" s="646"/>
      <c r="CU46" s="646"/>
      <c r="CV46" s="646"/>
      <c r="CW46" s="646"/>
      <c r="CX46" s="646"/>
      <c r="CY46" s="647"/>
      <c r="CZ46" s="650">
        <v>4.9000000000000004</v>
      </c>
      <c r="DA46" s="651"/>
      <c r="DB46" s="651"/>
      <c r="DC46" s="663"/>
      <c r="DD46" s="654">
        <v>190976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202327</v>
      </c>
      <c r="CS47" s="670"/>
      <c r="CT47" s="670"/>
      <c r="CU47" s="670"/>
      <c r="CV47" s="670"/>
      <c r="CW47" s="670"/>
      <c r="CX47" s="670"/>
      <c r="CY47" s="671"/>
      <c r="CZ47" s="650">
        <v>1.9</v>
      </c>
      <c r="DA47" s="682"/>
      <c r="DB47" s="682"/>
      <c r="DC47" s="684"/>
      <c r="DD47" s="654">
        <v>8389</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235</v>
      </c>
      <c r="CS48" s="646"/>
      <c r="CT48" s="646"/>
      <c r="CU48" s="646"/>
      <c r="CV48" s="646"/>
      <c r="CW48" s="646"/>
      <c r="CX48" s="646"/>
      <c r="CY48" s="647"/>
      <c r="CZ48" s="650" t="s">
        <v>235</v>
      </c>
      <c r="DA48" s="651"/>
      <c r="DB48" s="651"/>
      <c r="DC48" s="663"/>
      <c r="DD48" s="654" t="s">
        <v>235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10405270</v>
      </c>
      <c r="CS49" s="716"/>
      <c r="CT49" s="716"/>
      <c r="CU49" s="716"/>
      <c r="CV49" s="716"/>
      <c r="CW49" s="716"/>
      <c r="CX49" s="716"/>
      <c r="CY49" s="747"/>
      <c r="CZ49" s="742">
        <v>100</v>
      </c>
      <c r="DA49" s="748"/>
      <c r="DB49" s="748"/>
      <c r="DC49" s="749"/>
      <c r="DD49" s="750">
        <v>7781321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VrpQnmFGEClhVPGt6vbxvf/1Zou7nspOyR56K1x96p1IxAfXEaePuXXJ1ec6yFBuzu4PmXPzTPBlZGBi9uyZg==" saltValue="Dpi/voY+HPzl9fi0/9/f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5" zoomScale="70" zoomScaleNormal="70" zoomScaleSheetLayoutView="70" workbookViewId="0">
      <selection activeCell="AU75" sqref="AU75:AY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10815</v>
      </c>
      <c r="R7" s="781"/>
      <c r="S7" s="781"/>
      <c r="T7" s="781"/>
      <c r="U7" s="781"/>
      <c r="V7" s="781">
        <v>10412</v>
      </c>
      <c r="W7" s="781"/>
      <c r="X7" s="781"/>
      <c r="Y7" s="781"/>
      <c r="Z7" s="781"/>
      <c r="AA7" s="781">
        <v>403</v>
      </c>
      <c r="AB7" s="781"/>
      <c r="AC7" s="781"/>
      <c r="AD7" s="781"/>
      <c r="AE7" s="782"/>
      <c r="AF7" s="783">
        <v>382</v>
      </c>
      <c r="AG7" s="784"/>
      <c r="AH7" s="784"/>
      <c r="AI7" s="784"/>
      <c r="AJ7" s="785"/>
      <c r="AK7" s="820">
        <v>28</v>
      </c>
      <c r="AL7" s="821"/>
      <c r="AM7" s="821"/>
      <c r="AN7" s="821"/>
      <c r="AO7" s="821"/>
      <c r="AP7" s="821">
        <v>14185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62</v>
      </c>
      <c r="R8" s="805"/>
      <c r="S8" s="805"/>
      <c r="T8" s="805"/>
      <c r="U8" s="805"/>
      <c r="V8" s="805">
        <v>62</v>
      </c>
      <c r="W8" s="805"/>
      <c r="X8" s="805"/>
      <c r="Y8" s="805"/>
      <c r="Z8" s="805"/>
      <c r="AA8" s="805">
        <v>0</v>
      </c>
      <c r="AB8" s="805"/>
      <c r="AC8" s="805"/>
      <c r="AD8" s="805"/>
      <c r="AE8" s="806"/>
      <c r="AF8" s="807">
        <v>0</v>
      </c>
      <c r="AG8" s="808"/>
      <c r="AH8" s="808"/>
      <c r="AI8" s="808"/>
      <c r="AJ8" s="809"/>
      <c r="AK8" s="810">
        <v>56</v>
      </c>
      <c r="AL8" s="811"/>
      <c r="AM8" s="811"/>
      <c r="AN8" s="811"/>
      <c r="AO8" s="811"/>
      <c r="AP8" s="811">
        <v>93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96</v>
      </c>
      <c r="R9" s="805"/>
      <c r="S9" s="805"/>
      <c r="T9" s="805"/>
      <c r="U9" s="805"/>
      <c r="V9" s="805">
        <v>96</v>
      </c>
      <c r="W9" s="805"/>
      <c r="X9" s="805"/>
      <c r="Y9" s="805"/>
      <c r="Z9" s="805"/>
      <c r="AA9" s="805">
        <v>0</v>
      </c>
      <c r="AB9" s="805"/>
      <c r="AC9" s="805"/>
      <c r="AD9" s="805"/>
      <c r="AE9" s="806"/>
      <c r="AF9" s="807">
        <v>0</v>
      </c>
      <c r="AG9" s="808"/>
      <c r="AH9" s="808"/>
      <c r="AI9" s="808"/>
      <c r="AJ9" s="809"/>
      <c r="AK9" s="810">
        <v>94</v>
      </c>
      <c r="AL9" s="811"/>
      <c r="AM9" s="811"/>
      <c r="AN9" s="811"/>
      <c r="AO9" s="811"/>
      <c r="AP9" s="811">
        <v>458</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10808</v>
      </c>
      <c r="R23" s="840"/>
      <c r="S23" s="840"/>
      <c r="T23" s="840"/>
      <c r="U23" s="840"/>
      <c r="V23" s="840">
        <v>10405</v>
      </c>
      <c r="W23" s="840"/>
      <c r="X23" s="840"/>
      <c r="Y23" s="840"/>
      <c r="Z23" s="840"/>
      <c r="AA23" s="840">
        <v>403</v>
      </c>
      <c r="AB23" s="840"/>
      <c r="AC23" s="840"/>
      <c r="AD23" s="840"/>
      <c r="AE23" s="841"/>
      <c r="AF23" s="842">
        <v>382</v>
      </c>
      <c r="AG23" s="840"/>
      <c r="AH23" s="840"/>
      <c r="AI23" s="840"/>
      <c r="AJ23" s="843"/>
      <c r="AK23" s="844"/>
      <c r="AL23" s="845"/>
      <c r="AM23" s="845"/>
      <c r="AN23" s="845"/>
      <c r="AO23" s="845"/>
      <c r="AP23" s="840">
        <v>14735</v>
      </c>
      <c r="AQ23" s="840"/>
      <c r="AR23" s="840"/>
      <c r="AS23" s="840"/>
      <c r="AT23" s="840"/>
      <c r="AU23" s="846"/>
      <c r="AV23" s="846"/>
      <c r="AW23" s="846"/>
      <c r="AX23" s="846"/>
      <c r="AY23" s="847"/>
      <c r="AZ23" s="855" t="s">
        <v>396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2560</v>
      </c>
      <c r="R28" s="869"/>
      <c r="S28" s="869"/>
      <c r="T28" s="869"/>
      <c r="U28" s="869"/>
      <c r="V28" s="869">
        <v>2503</v>
      </c>
      <c r="W28" s="869"/>
      <c r="X28" s="869"/>
      <c r="Y28" s="869"/>
      <c r="Z28" s="869"/>
      <c r="AA28" s="869">
        <v>57</v>
      </c>
      <c r="AB28" s="869"/>
      <c r="AC28" s="869"/>
      <c r="AD28" s="869"/>
      <c r="AE28" s="870"/>
      <c r="AF28" s="871">
        <v>57</v>
      </c>
      <c r="AG28" s="869"/>
      <c r="AH28" s="869"/>
      <c r="AI28" s="869"/>
      <c r="AJ28" s="872"/>
      <c r="AK28" s="873">
        <v>225</v>
      </c>
      <c r="AL28" s="864"/>
      <c r="AM28" s="864"/>
      <c r="AN28" s="864"/>
      <c r="AO28" s="864"/>
      <c r="AP28" s="864" t="s">
        <v>602</v>
      </c>
      <c r="AQ28" s="864"/>
      <c r="AR28" s="864"/>
      <c r="AS28" s="864"/>
      <c r="AT28" s="864"/>
      <c r="AU28" s="864" t="s">
        <v>602</v>
      </c>
      <c r="AV28" s="864"/>
      <c r="AW28" s="864"/>
      <c r="AX28" s="864"/>
      <c r="AY28" s="864"/>
      <c r="AZ28" s="865" t="s">
        <v>602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2793</v>
      </c>
      <c r="R29" s="805"/>
      <c r="S29" s="805"/>
      <c r="T29" s="805"/>
      <c r="U29" s="805"/>
      <c r="V29" s="805">
        <v>2671</v>
      </c>
      <c r="W29" s="805"/>
      <c r="X29" s="805"/>
      <c r="Y29" s="805"/>
      <c r="Z29" s="805"/>
      <c r="AA29" s="805">
        <v>122</v>
      </c>
      <c r="AB29" s="805"/>
      <c r="AC29" s="805"/>
      <c r="AD29" s="805"/>
      <c r="AE29" s="806"/>
      <c r="AF29" s="807">
        <v>122</v>
      </c>
      <c r="AG29" s="808"/>
      <c r="AH29" s="808"/>
      <c r="AI29" s="808"/>
      <c r="AJ29" s="809"/>
      <c r="AK29" s="876">
        <v>424</v>
      </c>
      <c r="AL29" s="877"/>
      <c r="AM29" s="877"/>
      <c r="AN29" s="877"/>
      <c r="AO29" s="877"/>
      <c r="AP29" s="877" t="s">
        <v>602</v>
      </c>
      <c r="AQ29" s="877"/>
      <c r="AR29" s="877"/>
      <c r="AS29" s="877"/>
      <c r="AT29" s="877"/>
      <c r="AU29" s="877" t="s">
        <v>602</v>
      </c>
      <c r="AV29" s="877"/>
      <c r="AW29" s="877"/>
      <c r="AX29" s="877"/>
      <c r="AY29" s="877"/>
      <c r="AZ29" s="878" t="s">
        <v>602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565</v>
      </c>
      <c r="R30" s="805"/>
      <c r="S30" s="805"/>
      <c r="T30" s="805"/>
      <c r="U30" s="805"/>
      <c r="V30" s="805">
        <v>561</v>
      </c>
      <c r="W30" s="805"/>
      <c r="X30" s="805"/>
      <c r="Y30" s="805"/>
      <c r="Z30" s="805"/>
      <c r="AA30" s="805">
        <v>4</v>
      </c>
      <c r="AB30" s="805"/>
      <c r="AC30" s="805"/>
      <c r="AD30" s="805"/>
      <c r="AE30" s="806"/>
      <c r="AF30" s="807">
        <v>4</v>
      </c>
      <c r="AG30" s="808"/>
      <c r="AH30" s="808"/>
      <c r="AI30" s="808"/>
      <c r="AJ30" s="809"/>
      <c r="AK30" s="876">
        <v>381</v>
      </c>
      <c r="AL30" s="877"/>
      <c r="AM30" s="877"/>
      <c r="AN30" s="877"/>
      <c r="AO30" s="877"/>
      <c r="AP30" s="877" t="s">
        <v>602</v>
      </c>
      <c r="AQ30" s="877"/>
      <c r="AR30" s="877"/>
      <c r="AS30" s="877"/>
      <c r="AT30" s="877"/>
      <c r="AU30" s="877" t="s">
        <v>602</v>
      </c>
      <c r="AV30" s="877"/>
      <c r="AW30" s="877"/>
      <c r="AX30" s="877"/>
      <c r="AY30" s="877"/>
      <c r="AZ30" s="878" t="s">
        <v>602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9</v>
      </c>
      <c r="R31" s="805"/>
      <c r="S31" s="805"/>
      <c r="T31" s="805"/>
      <c r="U31" s="805"/>
      <c r="V31" s="805">
        <v>8</v>
      </c>
      <c r="W31" s="805"/>
      <c r="X31" s="805"/>
      <c r="Y31" s="805"/>
      <c r="Z31" s="805"/>
      <c r="AA31" s="805">
        <v>0</v>
      </c>
      <c r="AB31" s="805"/>
      <c r="AC31" s="805"/>
      <c r="AD31" s="805"/>
      <c r="AE31" s="806"/>
      <c r="AF31" s="807">
        <v>0</v>
      </c>
      <c r="AG31" s="808"/>
      <c r="AH31" s="808"/>
      <c r="AI31" s="808"/>
      <c r="AJ31" s="809"/>
      <c r="AK31" s="876">
        <v>8</v>
      </c>
      <c r="AL31" s="877"/>
      <c r="AM31" s="877"/>
      <c r="AN31" s="877"/>
      <c r="AO31" s="877"/>
      <c r="AP31" s="877" t="s">
        <v>602</v>
      </c>
      <c r="AQ31" s="877"/>
      <c r="AR31" s="877"/>
      <c r="AS31" s="877"/>
      <c r="AT31" s="877"/>
      <c r="AU31" s="877" t="s">
        <v>602</v>
      </c>
      <c r="AV31" s="877"/>
      <c r="AW31" s="877"/>
      <c r="AX31" s="877"/>
      <c r="AY31" s="877"/>
      <c r="AZ31" s="878" t="s">
        <v>602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412</v>
      </c>
      <c r="R32" s="805"/>
      <c r="S32" s="805"/>
      <c r="T32" s="805"/>
      <c r="U32" s="805"/>
      <c r="V32" s="805">
        <v>355</v>
      </c>
      <c r="W32" s="805"/>
      <c r="X32" s="805"/>
      <c r="Y32" s="805"/>
      <c r="Z32" s="805"/>
      <c r="AA32" s="805">
        <v>57</v>
      </c>
      <c r="AB32" s="805"/>
      <c r="AC32" s="805"/>
      <c r="AD32" s="805"/>
      <c r="AE32" s="806"/>
      <c r="AF32" s="807">
        <v>859</v>
      </c>
      <c r="AG32" s="808"/>
      <c r="AH32" s="808"/>
      <c r="AI32" s="808"/>
      <c r="AJ32" s="809"/>
      <c r="AK32" s="876">
        <v>28</v>
      </c>
      <c r="AL32" s="877"/>
      <c r="AM32" s="877"/>
      <c r="AN32" s="877"/>
      <c r="AO32" s="877"/>
      <c r="AP32" s="877">
        <v>999</v>
      </c>
      <c r="AQ32" s="877"/>
      <c r="AR32" s="877"/>
      <c r="AS32" s="877"/>
      <c r="AT32" s="877"/>
      <c r="AU32" s="877">
        <v>310</v>
      </c>
      <c r="AV32" s="877"/>
      <c r="AW32" s="877"/>
      <c r="AX32" s="877"/>
      <c r="AY32" s="877"/>
      <c r="AZ32" s="878" t="s">
        <v>602</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525</v>
      </c>
      <c r="R33" s="805"/>
      <c r="S33" s="805"/>
      <c r="T33" s="805"/>
      <c r="U33" s="805"/>
      <c r="V33" s="805">
        <v>470</v>
      </c>
      <c r="W33" s="805"/>
      <c r="X33" s="805"/>
      <c r="Y33" s="805"/>
      <c r="Z33" s="805"/>
      <c r="AA33" s="805">
        <v>55</v>
      </c>
      <c r="AB33" s="805"/>
      <c r="AC33" s="805"/>
      <c r="AD33" s="805"/>
      <c r="AE33" s="806"/>
      <c r="AF33" s="807">
        <v>35</v>
      </c>
      <c r="AG33" s="808"/>
      <c r="AH33" s="808"/>
      <c r="AI33" s="808"/>
      <c r="AJ33" s="809"/>
      <c r="AK33" s="876">
        <v>303</v>
      </c>
      <c r="AL33" s="877"/>
      <c r="AM33" s="877"/>
      <c r="AN33" s="877"/>
      <c r="AO33" s="877"/>
      <c r="AP33" s="877">
        <v>3460</v>
      </c>
      <c r="AQ33" s="877"/>
      <c r="AR33" s="877"/>
      <c r="AS33" s="877"/>
      <c r="AT33" s="877"/>
      <c r="AU33" s="877">
        <v>3135</v>
      </c>
      <c r="AV33" s="877"/>
      <c r="AW33" s="877"/>
      <c r="AX33" s="877"/>
      <c r="AY33" s="877"/>
      <c r="AZ33" s="878" t="s">
        <v>602</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1077</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402</v>
      </c>
      <c r="AG66" s="859"/>
      <c r="AH66" s="859"/>
      <c r="AI66" s="859"/>
      <c r="AJ66" s="899"/>
      <c r="AK66" s="763" t="s">
        <v>403</v>
      </c>
      <c r="AL66" s="787"/>
      <c r="AM66" s="787"/>
      <c r="AN66" s="787"/>
      <c r="AO66" s="788"/>
      <c r="AP66" s="763" t="s">
        <v>423</v>
      </c>
      <c r="AQ66" s="764"/>
      <c r="AR66" s="764"/>
      <c r="AS66" s="764"/>
      <c r="AT66" s="765"/>
      <c r="AU66" s="763" t="s">
        <v>424</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8036</v>
      </c>
      <c r="R68" s="912"/>
      <c r="S68" s="912"/>
      <c r="T68" s="912"/>
      <c r="U68" s="912"/>
      <c r="V68" s="912">
        <v>6850</v>
      </c>
      <c r="W68" s="912"/>
      <c r="X68" s="912"/>
      <c r="Y68" s="912"/>
      <c r="Z68" s="912"/>
      <c r="AA68" s="912">
        <v>1185</v>
      </c>
      <c r="AB68" s="912"/>
      <c r="AC68" s="912"/>
      <c r="AD68" s="912"/>
      <c r="AE68" s="912"/>
      <c r="AF68" s="912">
        <v>1185</v>
      </c>
      <c r="AG68" s="912"/>
      <c r="AH68" s="912"/>
      <c r="AI68" s="912"/>
      <c r="AJ68" s="912"/>
      <c r="AK68" s="912">
        <v>16</v>
      </c>
      <c r="AL68" s="912"/>
      <c r="AM68" s="912"/>
      <c r="AN68" s="912"/>
      <c r="AO68" s="912"/>
      <c r="AP68" s="912" t="s">
        <v>602</v>
      </c>
      <c r="AQ68" s="912"/>
      <c r="AR68" s="912"/>
      <c r="AS68" s="912"/>
      <c r="AT68" s="912"/>
      <c r="AU68" s="912" t="s">
        <v>602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202</v>
      </c>
      <c r="R69" s="877"/>
      <c r="S69" s="877"/>
      <c r="T69" s="877"/>
      <c r="U69" s="877"/>
      <c r="V69" s="877">
        <v>198</v>
      </c>
      <c r="W69" s="877"/>
      <c r="X69" s="877"/>
      <c r="Y69" s="877"/>
      <c r="Z69" s="877"/>
      <c r="AA69" s="877">
        <v>4</v>
      </c>
      <c r="AB69" s="877"/>
      <c r="AC69" s="877"/>
      <c r="AD69" s="877"/>
      <c r="AE69" s="877"/>
      <c r="AF69" s="877">
        <v>4</v>
      </c>
      <c r="AG69" s="877"/>
      <c r="AH69" s="877"/>
      <c r="AI69" s="877"/>
      <c r="AJ69" s="877"/>
      <c r="AK69" s="877" t="s">
        <v>602</v>
      </c>
      <c r="AL69" s="877"/>
      <c r="AM69" s="877"/>
      <c r="AN69" s="877"/>
      <c r="AO69" s="877"/>
      <c r="AP69" s="877">
        <v>7</v>
      </c>
      <c r="AQ69" s="877"/>
      <c r="AR69" s="877"/>
      <c r="AS69" s="877"/>
      <c r="AT69" s="877"/>
      <c r="AU69" s="877">
        <v>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211</v>
      </c>
      <c r="R70" s="877"/>
      <c r="S70" s="877"/>
      <c r="T70" s="877"/>
      <c r="U70" s="877"/>
      <c r="V70" s="877">
        <v>208</v>
      </c>
      <c r="W70" s="877"/>
      <c r="X70" s="877"/>
      <c r="Y70" s="877"/>
      <c r="Z70" s="877"/>
      <c r="AA70" s="877">
        <v>3</v>
      </c>
      <c r="AB70" s="877"/>
      <c r="AC70" s="877"/>
      <c r="AD70" s="877"/>
      <c r="AE70" s="877"/>
      <c r="AF70" s="877">
        <v>3</v>
      </c>
      <c r="AG70" s="877"/>
      <c r="AH70" s="877"/>
      <c r="AI70" s="877"/>
      <c r="AJ70" s="877"/>
      <c r="AK70" s="877">
        <v>50</v>
      </c>
      <c r="AL70" s="877"/>
      <c r="AM70" s="877"/>
      <c r="AN70" s="877"/>
      <c r="AO70" s="877"/>
      <c r="AP70" s="877" t="s">
        <v>602</v>
      </c>
      <c r="AQ70" s="877"/>
      <c r="AR70" s="877"/>
      <c r="AS70" s="877"/>
      <c r="AT70" s="877"/>
      <c r="AU70" s="877" t="s">
        <v>602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238</v>
      </c>
      <c r="R71" s="877"/>
      <c r="S71" s="877"/>
      <c r="T71" s="877"/>
      <c r="U71" s="877"/>
      <c r="V71" s="877">
        <v>320</v>
      </c>
      <c r="W71" s="877"/>
      <c r="X71" s="877"/>
      <c r="Y71" s="877"/>
      <c r="Z71" s="877"/>
      <c r="AA71" s="877">
        <v>-62</v>
      </c>
      <c r="AB71" s="877"/>
      <c r="AC71" s="877"/>
      <c r="AD71" s="877"/>
      <c r="AE71" s="877"/>
      <c r="AF71" s="877">
        <v>-73</v>
      </c>
      <c r="AG71" s="877"/>
      <c r="AH71" s="877"/>
      <c r="AI71" s="877"/>
      <c r="AJ71" s="877"/>
      <c r="AK71" s="877" t="s">
        <v>602</v>
      </c>
      <c r="AL71" s="877"/>
      <c r="AM71" s="877"/>
      <c r="AN71" s="877"/>
      <c r="AO71" s="877"/>
      <c r="AP71" s="877" t="s">
        <v>602</v>
      </c>
      <c r="AQ71" s="877"/>
      <c r="AR71" s="877"/>
      <c r="AS71" s="877"/>
      <c r="AT71" s="877"/>
      <c r="AU71" s="877" t="s">
        <v>602</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64</v>
      </c>
      <c r="R72" s="877"/>
      <c r="S72" s="877"/>
      <c r="T72" s="877"/>
      <c r="U72" s="877"/>
      <c r="V72" s="877">
        <v>56</v>
      </c>
      <c r="W72" s="877"/>
      <c r="X72" s="877"/>
      <c r="Y72" s="877"/>
      <c r="Z72" s="877"/>
      <c r="AA72" s="877">
        <v>8</v>
      </c>
      <c r="AB72" s="877"/>
      <c r="AC72" s="877"/>
      <c r="AD72" s="877"/>
      <c r="AE72" s="877"/>
      <c r="AF72" s="877">
        <v>8</v>
      </c>
      <c r="AG72" s="877"/>
      <c r="AH72" s="877"/>
      <c r="AI72" s="877"/>
      <c r="AJ72" s="877"/>
      <c r="AK72" s="877">
        <v>3</v>
      </c>
      <c r="AL72" s="877"/>
      <c r="AM72" s="877"/>
      <c r="AN72" s="877"/>
      <c r="AO72" s="877"/>
      <c r="AP72" s="877" t="s">
        <v>602</v>
      </c>
      <c r="AQ72" s="877"/>
      <c r="AR72" s="877"/>
      <c r="AS72" s="877"/>
      <c r="AT72" s="877"/>
      <c r="AU72" s="877" t="s">
        <v>602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640</v>
      </c>
      <c r="R73" s="877"/>
      <c r="S73" s="877"/>
      <c r="T73" s="877"/>
      <c r="U73" s="877"/>
      <c r="V73" s="877">
        <v>629</v>
      </c>
      <c r="W73" s="877"/>
      <c r="X73" s="877"/>
      <c r="Y73" s="877"/>
      <c r="Z73" s="877"/>
      <c r="AA73" s="877">
        <v>11</v>
      </c>
      <c r="AB73" s="877"/>
      <c r="AC73" s="877"/>
      <c r="AD73" s="877"/>
      <c r="AE73" s="877"/>
      <c r="AF73" s="877">
        <v>11</v>
      </c>
      <c r="AG73" s="877"/>
      <c r="AH73" s="877"/>
      <c r="AI73" s="877"/>
      <c r="AJ73" s="877"/>
      <c r="AK73" s="877">
        <v>30</v>
      </c>
      <c r="AL73" s="877"/>
      <c r="AM73" s="877"/>
      <c r="AN73" s="877"/>
      <c r="AO73" s="877"/>
      <c r="AP73" s="877">
        <v>303</v>
      </c>
      <c r="AQ73" s="877"/>
      <c r="AR73" s="877"/>
      <c r="AS73" s="877"/>
      <c r="AT73" s="877"/>
      <c r="AU73" s="877">
        <v>141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1483</v>
      </c>
      <c r="R74" s="877"/>
      <c r="S74" s="877"/>
      <c r="T74" s="877"/>
      <c r="U74" s="877"/>
      <c r="V74" s="877">
        <v>1366</v>
      </c>
      <c r="W74" s="877"/>
      <c r="X74" s="877"/>
      <c r="Y74" s="877"/>
      <c r="Z74" s="877"/>
      <c r="AA74" s="877">
        <v>117</v>
      </c>
      <c r="AB74" s="877"/>
      <c r="AC74" s="877"/>
      <c r="AD74" s="877"/>
      <c r="AE74" s="877"/>
      <c r="AF74" s="877">
        <v>117</v>
      </c>
      <c r="AG74" s="877"/>
      <c r="AH74" s="877"/>
      <c r="AI74" s="877"/>
      <c r="AJ74" s="877"/>
      <c r="AK74" s="877">
        <v>56</v>
      </c>
      <c r="AL74" s="877"/>
      <c r="AM74" s="877"/>
      <c r="AN74" s="877"/>
      <c r="AO74" s="877"/>
      <c r="AP74" s="877">
        <v>1298</v>
      </c>
      <c r="AQ74" s="877"/>
      <c r="AR74" s="877"/>
      <c r="AS74" s="877"/>
      <c r="AT74" s="877"/>
      <c r="AU74" s="877">
        <v>161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128</v>
      </c>
      <c r="R75" s="926"/>
      <c r="S75" s="926"/>
      <c r="T75" s="926"/>
      <c r="U75" s="876"/>
      <c r="V75" s="927">
        <v>127</v>
      </c>
      <c r="W75" s="926"/>
      <c r="X75" s="926"/>
      <c r="Y75" s="926"/>
      <c r="Z75" s="876"/>
      <c r="AA75" s="927">
        <v>1</v>
      </c>
      <c r="AB75" s="926"/>
      <c r="AC75" s="926"/>
      <c r="AD75" s="926"/>
      <c r="AE75" s="876"/>
      <c r="AF75" s="927">
        <v>1</v>
      </c>
      <c r="AG75" s="926"/>
      <c r="AH75" s="926"/>
      <c r="AI75" s="926"/>
      <c r="AJ75" s="876"/>
      <c r="AK75" s="927">
        <v>25</v>
      </c>
      <c r="AL75" s="926"/>
      <c r="AM75" s="926"/>
      <c r="AN75" s="926"/>
      <c r="AO75" s="876"/>
      <c r="AP75" s="927" t="s">
        <v>602</v>
      </c>
      <c r="AQ75" s="926"/>
      <c r="AR75" s="926"/>
      <c r="AS75" s="926"/>
      <c r="AT75" s="876"/>
      <c r="AU75" s="927" t="s">
        <v>602</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v>109</v>
      </c>
      <c r="R76" s="926"/>
      <c r="S76" s="926"/>
      <c r="T76" s="926"/>
      <c r="U76" s="876"/>
      <c r="V76" s="927">
        <v>100</v>
      </c>
      <c r="W76" s="926"/>
      <c r="X76" s="926"/>
      <c r="Y76" s="926"/>
      <c r="Z76" s="876"/>
      <c r="AA76" s="927">
        <v>9</v>
      </c>
      <c r="AB76" s="926"/>
      <c r="AC76" s="926"/>
      <c r="AD76" s="926"/>
      <c r="AE76" s="876"/>
      <c r="AF76" s="927">
        <v>9</v>
      </c>
      <c r="AG76" s="926"/>
      <c r="AH76" s="926"/>
      <c r="AI76" s="926"/>
      <c r="AJ76" s="876"/>
      <c r="AK76" s="927">
        <v>9</v>
      </c>
      <c r="AL76" s="926"/>
      <c r="AM76" s="926"/>
      <c r="AN76" s="926"/>
      <c r="AO76" s="876"/>
      <c r="AP76" s="927" t="s">
        <v>602</v>
      </c>
      <c r="AQ76" s="926"/>
      <c r="AR76" s="926"/>
      <c r="AS76" s="926"/>
      <c r="AT76" s="876"/>
      <c r="AU76" s="927" t="s">
        <v>602</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v>152324</v>
      </c>
      <c r="R77" s="926"/>
      <c r="S77" s="926"/>
      <c r="T77" s="926"/>
      <c r="U77" s="876"/>
      <c r="V77" s="927">
        <v>150619</v>
      </c>
      <c r="W77" s="926"/>
      <c r="X77" s="926"/>
      <c r="Y77" s="926"/>
      <c r="Z77" s="876"/>
      <c r="AA77" s="927">
        <v>1705</v>
      </c>
      <c r="AB77" s="926"/>
      <c r="AC77" s="926"/>
      <c r="AD77" s="926"/>
      <c r="AE77" s="876"/>
      <c r="AF77" s="927">
        <v>1705</v>
      </c>
      <c r="AG77" s="926"/>
      <c r="AH77" s="926"/>
      <c r="AI77" s="926"/>
      <c r="AJ77" s="876"/>
      <c r="AK77" s="927">
        <v>1311</v>
      </c>
      <c r="AL77" s="926"/>
      <c r="AM77" s="926"/>
      <c r="AN77" s="926"/>
      <c r="AO77" s="876"/>
      <c r="AP77" s="927" t="s">
        <v>602</v>
      </c>
      <c r="AQ77" s="926"/>
      <c r="AR77" s="926"/>
      <c r="AS77" s="926"/>
      <c r="AT77" s="876"/>
      <c r="AU77" s="927" t="s">
        <v>602</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310</v>
      </c>
      <c r="AG109" s="941"/>
      <c r="AH109" s="941"/>
      <c r="AI109" s="941"/>
      <c r="AJ109" s="942"/>
      <c r="AK109" s="940" t="s">
        <v>309</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310</v>
      </c>
      <c r="BW109" s="941"/>
      <c r="BX109" s="941"/>
      <c r="BY109" s="941"/>
      <c r="BZ109" s="942"/>
      <c r="CA109" s="940" t="s">
        <v>309</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310</v>
      </c>
      <c r="DM109" s="941"/>
      <c r="DN109" s="941"/>
      <c r="DO109" s="941"/>
      <c r="DP109" s="942"/>
      <c r="DQ109" s="940" t="s">
        <v>309</v>
      </c>
      <c r="DR109" s="941"/>
      <c r="DS109" s="941"/>
      <c r="DT109" s="941"/>
      <c r="DU109" s="942"/>
      <c r="DV109" s="940" t="s">
        <v>435</v>
      </c>
      <c r="DW109" s="941"/>
      <c r="DX109" s="941"/>
      <c r="DY109" s="941"/>
      <c r="DZ109" s="943"/>
    </row>
    <row r="110" spans="1:131" s="247" customFormat="1" ht="26.25" customHeight="1" x14ac:dyDescent="0.15">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1511205</v>
      </c>
      <c r="AB110" s="948"/>
      <c r="AC110" s="948"/>
      <c r="AD110" s="948"/>
      <c r="AE110" s="949"/>
      <c r="AF110" s="950">
        <v>1516842</v>
      </c>
      <c r="AG110" s="948"/>
      <c r="AH110" s="948"/>
      <c r="AI110" s="948"/>
      <c r="AJ110" s="949"/>
      <c r="AK110" s="950">
        <v>1408926</v>
      </c>
      <c r="AL110" s="948"/>
      <c r="AM110" s="948"/>
      <c r="AN110" s="948"/>
      <c r="AO110" s="949"/>
      <c r="AP110" s="951">
        <v>29.9</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16176997</v>
      </c>
      <c r="BR110" s="983"/>
      <c r="BS110" s="983"/>
      <c r="BT110" s="983"/>
      <c r="BU110" s="983"/>
      <c r="BV110" s="983">
        <v>15776098</v>
      </c>
      <c r="BW110" s="983"/>
      <c r="BX110" s="983"/>
      <c r="BY110" s="983"/>
      <c r="BZ110" s="983"/>
      <c r="CA110" s="983">
        <v>14734858</v>
      </c>
      <c r="CB110" s="983"/>
      <c r="CC110" s="983"/>
      <c r="CD110" s="983"/>
      <c r="CE110" s="983"/>
      <c r="CF110" s="997">
        <v>312.60000000000002</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441</v>
      </c>
      <c r="DH110" s="983"/>
      <c r="DI110" s="983"/>
      <c r="DJ110" s="983"/>
      <c r="DK110" s="983"/>
      <c r="DL110" s="983" t="s">
        <v>441</v>
      </c>
      <c r="DM110" s="983"/>
      <c r="DN110" s="983"/>
      <c r="DO110" s="983"/>
      <c r="DP110" s="983"/>
      <c r="DQ110" s="983" t="s">
        <v>442</v>
      </c>
      <c r="DR110" s="983"/>
      <c r="DS110" s="983"/>
      <c r="DT110" s="983"/>
      <c r="DU110" s="983"/>
      <c r="DV110" s="984" t="s">
        <v>417</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444</v>
      </c>
      <c r="AB111" s="990"/>
      <c r="AC111" s="990"/>
      <c r="AD111" s="990"/>
      <c r="AE111" s="991"/>
      <c r="AF111" s="992" t="s">
        <v>130</v>
      </c>
      <c r="AG111" s="990"/>
      <c r="AH111" s="990"/>
      <c r="AI111" s="990"/>
      <c r="AJ111" s="991"/>
      <c r="AK111" s="992" t="s">
        <v>130</v>
      </c>
      <c r="AL111" s="990"/>
      <c r="AM111" s="990"/>
      <c r="AN111" s="990"/>
      <c r="AO111" s="991"/>
      <c r="AP111" s="993" t="s">
        <v>130</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t="s">
        <v>417</v>
      </c>
      <c r="BR111" s="976"/>
      <c r="BS111" s="976"/>
      <c r="BT111" s="976"/>
      <c r="BU111" s="976"/>
      <c r="BV111" s="976" t="s">
        <v>417</v>
      </c>
      <c r="BW111" s="976"/>
      <c r="BX111" s="976"/>
      <c r="BY111" s="976"/>
      <c r="BZ111" s="976"/>
      <c r="CA111" s="976" t="s">
        <v>130</v>
      </c>
      <c r="CB111" s="976"/>
      <c r="CC111" s="976"/>
      <c r="CD111" s="976"/>
      <c r="CE111" s="976"/>
      <c r="CF111" s="970" t="s">
        <v>441</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447</v>
      </c>
      <c r="DH111" s="976"/>
      <c r="DI111" s="976"/>
      <c r="DJ111" s="976"/>
      <c r="DK111" s="976"/>
      <c r="DL111" s="976" t="s">
        <v>417</v>
      </c>
      <c r="DM111" s="976"/>
      <c r="DN111" s="976"/>
      <c r="DO111" s="976"/>
      <c r="DP111" s="976"/>
      <c r="DQ111" s="976" t="s">
        <v>417</v>
      </c>
      <c r="DR111" s="976"/>
      <c r="DS111" s="976"/>
      <c r="DT111" s="976"/>
      <c r="DU111" s="976"/>
      <c r="DV111" s="977" t="s">
        <v>441</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447</v>
      </c>
      <c r="AB112" s="1015"/>
      <c r="AC112" s="1015"/>
      <c r="AD112" s="1015"/>
      <c r="AE112" s="1016"/>
      <c r="AF112" s="1017" t="s">
        <v>130</v>
      </c>
      <c r="AG112" s="1015"/>
      <c r="AH112" s="1015"/>
      <c r="AI112" s="1015"/>
      <c r="AJ112" s="1016"/>
      <c r="AK112" s="1017" t="s">
        <v>447</v>
      </c>
      <c r="AL112" s="1015"/>
      <c r="AM112" s="1015"/>
      <c r="AN112" s="1015"/>
      <c r="AO112" s="1016"/>
      <c r="AP112" s="1018" t="s">
        <v>417</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3285325</v>
      </c>
      <c r="BR112" s="976"/>
      <c r="BS112" s="976"/>
      <c r="BT112" s="976"/>
      <c r="BU112" s="976"/>
      <c r="BV112" s="976">
        <v>3603936</v>
      </c>
      <c r="BW112" s="976"/>
      <c r="BX112" s="976"/>
      <c r="BY112" s="976"/>
      <c r="BZ112" s="976"/>
      <c r="CA112" s="976">
        <v>3444482</v>
      </c>
      <c r="CB112" s="976"/>
      <c r="CC112" s="976"/>
      <c r="CD112" s="976"/>
      <c r="CE112" s="976"/>
      <c r="CF112" s="970">
        <v>73.099999999999994</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444</v>
      </c>
      <c r="DH112" s="976"/>
      <c r="DI112" s="976"/>
      <c r="DJ112" s="976"/>
      <c r="DK112" s="976"/>
      <c r="DL112" s="976" t="s">
        <v>417</v>
      </c>
      <c r="DM112" s="976"/>
      <c r="DN112" s="976"/>
      <c r="DO112" s="976"/>
      <c r="DP112" s="976"/>
      <c r="DQ112" s="976" t="s">
        <v>444</v>
      </c>
      <c r="DR112" s="976"/>
      <c r="DS112" s="976"/>
      <c r="DT112" s="976"/>
      <c r="DU112" s="976"/>
      <c r="DV112" s="977" t="s">
        <v>444</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257935</v>
      </c>
      <c r="AB113" s="990"/>
      <c r="AC113" s="990"/>
      <c r="AD113" s="990"/>
      <c r="AE113" s="991"/>
      <c r="AF113" s="992">
        <v>263232</v>
      </c>
      <c r="AG113" s="990"/>
      <c r="AH113" s="990"/>
      <c r="AI113" s="990"/>
      <c r="AJ113" s="991"/>
      <c r="AK113" s="992">
        <v>229618</v>
      </c>
      <c r="AL113" s="990"/>
      <c r="AM113" s="990"/>
      <c r="AN113" s="990"/>
      <c r="AO113" s="991"/>
      <c r="AP113" s="993">
        <v>4.9000000000000004</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442692</v>
      </c>
      <c r="BR113" s="976"/>
      <c r="BS113" s="976"/>
      <c r="BT113" s="976"/>
      <c r="BU113" s="976"/>
      <c r="BV113" s="976">
        <v>373854</v>
      </c>
      <c r="BW113" s="976"/>
      <c r="BX113" s="976"/>
      <c r="BY113" s="976"/>
      <c r="BZ113" s="976"/>
      <c r="CA113" s="976">
        <v>304359</v>
      </c>
      <c r="CB113" s="976"/>
      <c r="CC113" s="976"/>
      <c r="CD113" s="976"/>
      <c r="CE113" s="976"/>
      <c r="CF113" s="970">
        <v>6.5</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447</v>
      </c>
      <c r="DH113" s="1015"/>
      <c r="DI113" s="1015"/>
      <c r="DJ113" s="1015"/>
      <c r="DK113" s="1016"/>
      <c r="DL113" s="1017" t="s">
        <v>444</v>
      </c>
      <c r="DM113" s="1015"/>
      <c r="DN113" s="1015"/>
      <c r="DO113" s="1015"/>
      <c r="DP113" s="1016"/>
      <c r="DQ113" s="1017" t="s">
        <v>417</v>
      </c>
      <c r="DR113" s="1015"/>
      <c r="DS113" s="1015"/>
      <c r="DT113" s="1015"/>
      <c r="DU113" s="1016"/>
      <c r="DV113" s="1018" t="s">
        <v>130</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70534</v>
      </c>
      <c r="AB114" s="1015"/>
      <c r="AC114" s="1015"/>
      <c r="AD114" s="1015"/>
      <c r="AE114" s="1016"/>
      <c r="AF114" s="1017">
        <v>75502</v>
      </c>
      <c r="AG114" s="1015"/>
      <c r="AH114" s="1015"/>
      <c r="AI114" s="1015"/>
      <c r="AJ114" s="1016"/>
      <c r="AK114" s="1017">
        <v>76326</v>
      </c>
      <c r="AL114" s="1015"/>
      <c r="AM114" s="1015"/>
      <c r="AN114" s="1015"/>
      <c r="AO114" s="1016"/>
      <c r="AP114" s="1018">
        <v>1.6</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1676569</v>
      </c>
      <c r="BR114" s="976"/>
      <c r="BS114" s="976"/>
      <c r="BT114" s="976"/>
      <c r="BU114" s="976"/>
      <c r="BV114" s="976">
        <v>1682906</v>
      </c>
      <c r="BW114" s="976"/>
      <c r="BX114" s="976"/>
      <c r="BY114" s="976"/>
      <c r="BZ114" s="976"/>
      <c r="CA114" s="976">
        <v>1649399</v>
      </c>
      <c r="CB114" s="976"/>
      <c r="CC114" s="976"/>
      <c r="CD114" s="976"/>
      <c r="CE114" s="976"/>
      <c r="CF114" s="970">
        <v>35</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417</v>
      </c>
      <c r="DM114" s="1015"/>
      <c r="DN114" s="1015"/>
      <c r="DO114" s="1015"/>
      <c r="DP114" s="1016"/>
      <c r="DQ114" s="1017" t="s">
        <v>444</v>
      </c>
      <c r="DR114" s="1015"/>
      <c r="DS114" s="1015"/>
      <c r="DT114" s="1015"/>
      <c r="DU114" s="1016"/>
      <c r="DV114" s="1018" t="s">
        <v>417</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447</v>
      </c>
      <c r="AB115" s="990"/>
      <c r="AC115" s="990"/>
      <c r="AD115" s="990"/>
      <c r="AE115" s="991"/>
      <c r="AF115" s="992" t="s">
        <v>441</v>
      </c>
      <c r="AG115" s="990"/>
      <c r="AH115" s="990"/>
      <c r="AI115" s="990"/>
      <c r="AJ115" s="991"/>
      <c r="AK115" s="992">
        <v>77</v>
      </c>
      <c r="AL115" s="990"/>
      <c r="AM115" s="990"/>
      <c r="AN115" s="990"/>
      <c r="AO115" s="991"/>
      <c r="AP115" s="993">
        <v>0</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t="s">
        <v>444</v>
      </c>
      <c r="BR115" s="976"/>
      <c r="BS115" s="976"/>
      <c r="BT115" s="976"/>
      <c r="BU115" s="976"/>
      <c r="BV115" s="976" t="s">
        <v>444</v>
      </c>
      <c r="BW115" s="976"/>
      <c r="BX115" s="976"/>
      <c r="BY115" s="976"/>
      <c r="BZ115" s="976"/>
      <c r="CA115" s="976" t="s">
        <v>444</v>
      </c>
      <c r="CB115" s="976"/>
      <c r="CC115" s="976"/>
      <c r="CD115" s="976"/>
      <c r="CE115" s="976"/>
      <c r="CF115" s="970" t="s">
        <v>444</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417</v>
      </c>
      <c r="DM115" s="1015"/>
      <c r="DN115" s="1015"/>
      <c r="DO115" s="1015"/>
      <c r="DP115" s="1016"/>
      <c r="DQ115" s="1017" t="s">
        <v>417</v>
      </c>
      <c r="DR115" s="1015"/>
      <c r="DS115" s="1015"/>
      <c r="DT115" s="1015"/>
      <c r="DU115" s="1016"/>
      <c r="DV115" s="1018" t="s">
        <v>130</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130</v>
      </c>
      <c r="AG116" s="1015"/>
      <c r="AH116" s="1015"/>
      <c r="AI116" s="1015"/>
      <c r="AJ116" s="1016"/>
      <c r="AK116" s="1017" t="s">
        <v>130</v>
      </c>
      <c r="AL116" s="1015"/>
      <c r="AM116" s="1015"/>
      <c r="AN116" s="1015"/>
      <c r="AO116" s="1016"/>
      <c r="AP116" s="1018" t="s">
        <v>417</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447</v>
      </c>
      <c r="BR116" s="976"/>
      <c r="BS116" s="976"/>
      <c r="BT116" s="976"/>
      <c r="BU116" s="976"/>
      <c r="BV116" s="976" t="s">
        <v>444</v>
      </c>
      <c r="BW116" s="976"/>
      <c r="BX116" s="976"/>
      <c r="BY116" s="976"/>
      <c r="BZ116" s="976"/>
      <c r="CA116" s="976" t="s">
        <v>441</v>
      </c>
      <c r="CB116" s="976"/>
      <c r="CC116" s="976"/>
      <c r="CD116" s="976"/>
      <c r="CE116" s="976"/>
      <c r="CF116" s="970" t="s">
        <v>417</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417</v>
      </c>
      <c r="DH116" s="1015"/>
      <c r="DI116" s="1015"/>
      <c r="DJ116" s="1015"/>
      <c r="DK116" s="1016"/>
      <c r="DL116" s="1017" t="s">
        <v>417</v>
      </c>
      <c r="DM116" s="1015"/>
      <c r="DN116" s="1015"/>
      <c r="DO116" s="1015"/>
      <c r="DP116" s="1016"/>
      <c r="DQ116" s="1017" t="s">
        <v>441</v>
      </c>
      <c r="DR116" s="1015"/>
      <c r="DS116" s="1015"/>
      <c r="DT116" s="1015"/>
      <c r="DU116" s="1016"/>
      <c r="DV116" s="1018" t="s">
        <v>447</v>
      </c>
      <c r="DW116" s="1019"/>
      <c r="DX116" s="1019"/>
      <c r="DY116" s="1019"/>
      <c r="DZ116" s="1020"/>
    </row>
    <row r="117" spans="1:130" s="247" customFormat="1" ht="26.25" customHeight="1" x14ac:dyDescent="0.15">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1839674</v>
      </c>
      <c r="AB117" s="1033"/>
      <c r="AC117" s="1033"/>
      <c r="AD117" s="1033"/>
      <c r="AE117" s="1034"/>
      <c r="AF117" s="1035">
        <v>1855576</v>
      </c>
      <c r="AG117" s="1033"/>
      <c r="AH117" s="1033"/>
      <c r="AI117" s="1033"/>
      <c r="AJ117" s="1034"/>
      <c r="AK117" s="1035">
        <v>1714947</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444</v>
      </c>
      <c r="BR117" s="976"/>
      <c r="BS117" s="976"/>
      <c r="BT117" s="976"/>
      <c r="BU117" s="976"/>
      <c r="BV117" s="976" t="s">
        <v>444</v>
      </c>
      <c r="BW117" s="976"/>
      <c r="BX117" s="976"/>
      <c r="BY117" s="976"/>
      <c r="BZ117" s="976"/>
      <c r="CA117" s="976" t="s">
        <v>444</v>
      </c>
      <c r="CB117" s="976"/>
      <c r="CC117" s="976"/>
      <c r="CD117" s="976"/>
      <c r="CE117" s="976"/>
      <c r="CF117" s="970" t="s">
        <v>444</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444</v>
      </c>
      <c r="DH117" s="1015"/>
      <c r="DI117" s="1015"/>
      <c r="DJ117" s="1015"/>
      <c r="DK117" s="1016"/>
      <c r="DL117" s="1017" t="s">
        <v>444</v>
      </c>
      <c r="DM117" s="1015"/>
      <c r="DN117" s="1015"/>
      <c r="DO117" s="1015"/>
      <c r="DP117" s="1016"/>
      <c r="DQ117" s="1017" t="s">
        <v>444</v>
      </c>
      <c r="DR117" s="1015"/>
      <c r="DS117" s="1015"/>
      <c r="DT117" s="1015"/>
      <c r="DU117" s="1016"/>
      <c r="DV117" s="1018" t="s">
        <v>444</v>
      </c>
      <c r="DW117" s="1019"/>
      <c r="DX117" s="1019"/>
      <c r="DY117" s="1019"/>
      <c r="DZ117" s="1020"/>
    </row>
    <row r="118" spans="1:130" s="247" customFormat="1" ht="26.25" customHeight="1" x14ac:dyDescent="0.15">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310</v>
      </c>
      <c r="AG118" s="941"/>
      <c r="AH118" s="941"/>
      <c r="AI118" s="941"/>
      <c r="AJ118" s="942"/>
      <c r="AK118" s="940" t="s">
        <v>309</v>
      </c>
      <c r="AL118" s="941"/>
      <c r="AM118" s="941"/>
      <c r="AN118" s="941"/>
      <c r="AO118" s="942"/>
      <c r="AP118" s="1027" t="s">
        <v>435</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444</v>
      </c>
      <c r="BW118" s="1054"/>
      <c r="BX118" s="1054"/>
      <c r="BY118" s="1054"/>
      <c r="BZ118" s="1054"/>
      <c r="CA118" s="1054" t="s">
        <v>130</v>
      </c>
      <c r="CB118" s="1054"/>
      <c r="CC118" s="1054"/>
      <c r="CD118" s="1054"/>
      <c r="CE118" s="1054"/>
      <c r="CF118" s="970" t="s">
        <v>130</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469</v>
      </c>
      <c r="DH118" s="1015"/>
      <c r="DI118" s="1015"/>
      <c r="DJ118" s="1015"/>
      <c r="DK118" s="1016"/>
      <c r="DL118" s="1017" t="s">
        <v>470</v>
      </c>
      <c r="DM118" s="1015"/>
      <c r="DN118" s="1015"/>
      <c r="DO118" s="1015"/>
      <c r="DP118" s="1016"/>
      <c r="DQ118" s="1017" t="s">
        <v>396</v>
      </c>
      <c r="DR118" s="1015"/>
      <c r="DS118" s="1015"/>
      <c r="DT118" s="1015"/>
      <c r="DU118" s="1016"/>
      <c r="DV118" s="1018" t="s">
        <v>470</v>
      </c>
      <c r="DW118" s="1019"/>
      <c r="DX118" s="1019"/>
      <c r="DY118" s="1019"/>
      <c r="DZ118" s="1020"/>
    </row>
    <row r="119" spans="1:130" s="247" customFormat="1" ht="26.25" customHeight="1" x14ac:dyDescent="0.15">
      <c r="A119" s="1114"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444</v>
      </c>
      <c r="AB119" s="948"/>
      <c r="AC119" s="948"/>
      <c r="AD119" s="948"/>
      <c r="AE119" s="949"/>
      <c r="AF119" s="950" t="s">
        <v>396</v>
      </c>
      <c r="AG119" s="948"/>
      <c r="AH119" s="948"/>
      <c r="AI119" s="948"/>
      <c r="AJ119" s="949"/>
      <c r="AK119" s="950" t="s">
        <v>471</v>
      </c>
      <c r="AL119" s="948"/>
      <c r="AM119" s="948"/>
      <c r="AN119" s="948"/>
      <c r="AO119" s="949"/>
      <c r="AP119" s="951" t="s">
        <v>444</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472</v>
      </c>
      <c r="BP119" s="1062"/>
      <c r="BQ119" s="1053">
        <v>21581583</v>
      </c>
      <c r="BR119" s="1054"/>
      <c r="BS119" s="1054"/>
      <c r="BT119" s="1054"/>
      <c r="BU119" s="1054"/>
      <c r="BV119" s="1054">
        <v>21436794</v>
      </c>
      <c r="BW119" s="1054"/>
      <c r="BX119" s="1054"/>
      <c r="BY119" s="1054"/>
      <c r="BZ119" s="1054"/>
      <c r="CA119" s="1054">
        <v>20133098</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130</v>
      </c>
      <c r="DH119" s="1040"/>
      <c r="DI119" s="1040"/>
      <c r="DJ119" s="1040"/>
      <c r="DK119" s="1041"/>
      <c r="DL119" s="1039" t="s">
        <v>444</v>
      </c>
      <c r="DM119" s="1040"/>
      <c r="DN119" s="1040"/>
      <c r="DO119" s="1040"/>
      <c r="DP119" s="1041"/>
      <c r="DQ119" s="1039" t="s">
        <v>130</v>
      </c>
      <c r="DR119" s="1040"/>
      <c r="DS119" s="1040"/>
      <c r="DT119" s="1040"/>
      <c r="DU119" s="1041"/>
      <c r="DV119" s="1042" t="s">
        <v>396</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474</v>
      </c>
      <c r="AB120" s="1015"/>
      <c r="AC120" s="1015"/>
      <c r="AD120" s="1015"/>
      <c r="AE120" s="1016"/>
      <c r="AF120" s="1017" t="s">
        <v>130</v>
      </c>
      <c r="AG120" s="1015"/>
      <c r="AH120" s="1015"/>
      <c r="AI120" s="1015"/>
      <c r="AJ120" s="1016"/>
      <c r="AK120" s="1017" t="s">
        <v>396</v>
      </c>
      <c r="AL120" s="1015"/>
      <c r="AM120" s="1015"/>
      <c r="AN120" s="1015"/>
      <c r="AO120" s="1016"/>
      <c r="AP120" s="1018" t="s">
        <v>130</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1949990</v>
      </c>
      <c r="BR120" s="983"/>
      <c r="BS120" s="983"/>
      <c r="BT120" s="983"/>
      <c r="BU120" s="983"/>
      <c r="BV120" s="983">
        <v>2041716</v>
      </c>
      <c r="BW120" s="983"/>
      <c r="BX120" s="983"/>
      <c r="BY120" s="983"/>
      <c r="BZ120" s="983"/>
      <c r="CA120" s="983">
        <v>1939980</v>
      </c>
      <c r="CB120" s="983"/>
      <c r="CC120" s="983"/>
      <c r="CD120" s="983"/>
      <c r="CE120" s="983"/>
      <c r="CF120" s="997">
        <v>41.2</v>
      </c>
      <c r="CG120" s="998"/>
      <c r="CH120" s="998"/>
      <c r="CI120" s="998"/>
      <c r="CJ120" s="998"/>
      <c r="CK120" s="1063" t="s">
        <v>477</v>
      </c>
      <c r="CL120" s="1064"/>
      <c r="CM120" s="1064"/>
      <c r="CN120" s="1064"/>
      <c r="CO120" s="1065"/>
      <c r="CP120" s="1071" t="s">
        <v>478</v>
      </c>
      <c r="CQ120" s="1072"/>
      <c r="CR120" s="1072"/>
      <c r="CS120" s="1072"/>
      <c r="CT120" s="1072"/>
      <c r="CU120" s="1072"/>
      <c r="CV120" s="1072"/>
      <c r="CW120" s="1072"/>
      <c r="CX120" s="1072"/>
      <c r="CY120" s="1072"/>
      <c r="CZ120" s="1072"/>
      <c r="DA120" s="1072"/>
      <c r="DB120" s="1072"/>
      <c r="DC120" s="1072"/>
      <c r="DD120" s="1072"/>
      <c r="DE120" s="1072"/>
      <c r="DF120" s="1073"/>
      <c r="DG120" s="982" t="s">
        <v>479</v>
      </c>
      <c r="DH120" s="983"/>
      <c r="DI120" s="983"/>
      <c r="DJ120" s="983"/>
      <c r="DK120" s="983"/>
      <c r="DL120" s="983" t="s">
        <v>444</v>
      </c>
      <c r="DM120" s="983"/>
      <c r="DN120" s="983"/>
      <c r="DO120" s="983"/>
      <c r="DP120" s="983"/>
      <c r="DQ120" s="983">
        <v>3134749</v>
      </c>
      <c r="DR120" s="983"/>
      <c r="DS120" s="983"/>
      <c r="DT120" s="983"/>
      <c r="DU120" s="983"/>
      <c r="DV120" s="984">
        <v>66.5</v>
      </c>
      <c r="DW120" s="984"/>
      <c r="DX120" s="984"/>
      <c r="DY120" s="984"/>
      <c r="DZ120" s="985"/>
    </row>
    <row r="121" spans="1:130" s="247" customFormat="1" ht="26.25" customHeight="1" x14ac:dyDescent="0.15">
      <c r="A121" s="1115"/>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481</v>
      </c>
      <c r="AB121" s="1015"/>
      <c r="AC121" s="1015"/>
      <c r="AD121" s="1015"/>
      <c r="AE121" s="1016"/>
      <c r="AF121" s="1017" t="s">
        <v>479</v>
      </c>
      <c r="AG121" s="1015"/>
      <c r="AH121" s="1015"/>
      <c r="AI121" s="1015"/>
      <c r="AJ121" s="1016"/>
      <c r="AK121" s="1017" t="s">
        <v>481</v>
      </c>
      <c r="AL121" s="1015"/>
      <c r="AM121" s="1015"/>
      <c r="AN121" s="1015"/>
      <c r="AO121" s="1016"/>
      <c r="AP121" s="1018" t="s">
        <v>444</v>
      </c>
      <c r="AQ121" s="1019"/>
      <c r="AR121" s="1019"/>
      <c r="AS121" s="1019"/>
      <c r="AT121" s="1020"/>
      <c r="AU121" s="1048"/>
      <c r="AV121" s="1049"/>
      <c r="AW121" s="1049"/>
      <c r="AX121" s="1049"/>
      <c r="AY121" s="1050"/>
      <c r="AZ121" s="1005" t="s">
        <v>482</v>
      </c>
      <c r="BA121" s="1006"/>
      <c r="BB121" s="1006"/>
      <c r="BC121" s="1006"/>
      <c r="BD121" s="1006"/>
      <c r="BE121" s="1006"/>
      <c r="BF121" s="1006"/>
      <c r="BG121" s="1006"/>
      <c r="BH121" s="1006"/>
      <c r="BI121" s="1006"/>
      <c r="BJ121" s="1006"/>
      <c r="BK121" s="1006"/>
      <c r="BL121" s="1006"/>
      <c r="BM121" s="1006"/>
      <c r="BN121" s="1006"/>
      <c r="BO121" s="1006"/>
      <c r="BP121" s="1007"/>
      <c r="BQ121" s="975">
        <v>1278841</v>
      </c>
      <c r="BR121" s="976"/>
      <c r="BS121" s="976"/>
      <c r="BT121" s="976"/>
      <c r="BU121" s="976"/>
      <c r="BV121" s="976">
        <v>1225432</v>
      </c>
      <c r="BW121" s="976"/>
      <c r="BX121" s="976"/>
      <c r="BY121" s="976"/>
      <c r="BZ121" s="976"/>
      <c r="CA121" s="976">
        <v>1221544</v>
      </c>
      <c r="CB121" s="976"/>
      <c r="CC121" s="976"/>
      <c r="CD121" s="976"/>
      <c r="CE121" s="976"/>
      <c r="CF121" s="970">
        <v>25.9</v>
      </c>
      <c r="CG121" s="971"/>
      <c r="CH121" s="971"/>
      <c r="CI121" s="971"/>
      <c r="CJ121" s="971"/>
      <c r="CK121" s="1066"/>
      <c r="CL121" s="1067"/>
      <c r="CM121" s="1067"/>
      <c r="CN121" s="1067"/>
      <c r="CO121" s="1068"/>
      <c r="CP121" s="1076" t="s">
        <v>483</v>
      </c>
      <c r="CQ121" s="1077"/>
      <c r="CR121" s="1077"/>
      <c r="CS121" s="1077"/>
      <c r="CT121" s="1077"/>
      <c r="CU121" s="1077"/>
      <c r="CV121" s="1077"/>
      <c r="CW121" s="1077"/>
      <c r="CX121" s="1077"/>
      <c r="CY121" s="1077"/>
      <c r="CZ121" s="1077"/>
      <c r="DA121" s="1077"/>
      <c r="DB121" s="1077"/>
      <c r="DC121" s="1077"/>
      <c r="DD121" s="1077"/>
      <c r="DE121" s="1077"/>
      <c r="DF121" s="1078"/>
      <c r="DG121" s="975">
        <v>331229</v>
      </c>
      <c r="DH121" s="976"/>
      <c r="DI121" s="976"/>
      <c r="DJ121" s="976"/>
      <c r="DK121" s="976"/>
      <c r="DL121" s="976">
        <v>328335</v>
      </c>
      <c r="DM121" s="976"/>
      <c r="DN121" s="976"/>
      <c r="DO121" s="976"/>
      <c r="DP121" s="976"/>
      <c r="DQ121" s="976">
        <v>309733</v>
      </c>
      <c r="DR121" s="976"/>
      <c r="DS121" s="976"/>
      <c r="DT121" s="976"/>
      <c r="DU121" s="976"/>
      <c r="DV121" s="977">
        <v>6.6</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444</v>
      </c>
      <c r="AG122" s="1015"/>
      <c r="AH122" s="1015"/>
      <c r="AI122" s="1015"/>
      <c r="AJ122" s="1016"/>
      <c r="AK122" s="1017" t="s">
        <v>484</v>
      </c>
      <c r="AL122" s="1015"/>
      <c r="AM122" s="1015"/>
      <c r="AN122" s="1015"/>
      <c r="AO122" s="1016"/>
      <c r="AP122" s="1018" t="s">
        <v>469</v>
      </c>
      <c r="AQ122" s="1019"/>
      <c r="AR122" s="1019"/>
      <c r="AS122" s="1019"/>
      <c r="AT122" s="1020"/>
      <c r="AU122" s="1048"/>
      <c r="AV122" s="1049"/>
      <c r="AW122" s="1049"/>
      <c r="AX122" s="1049"/>
      <c r="AY122" s="1050"/>
      <c r="AZ122" s="1030" t="s">
        <v>485</v>
      </c>
      <c r="BA122" s="1021"/>
      <c r="BB122" s="1021"/>
      <c r="BC122" s="1021"/>
      <c r="BD122" s="1021"/>
      <c r="BE122" s="1021"/>
      <c r="BF122" s="1021"/>
      <c r="BG122" s="1021"/>
      <c r="BH122" s="1021"/>
      <c r="BI122" s="1021"/>
      <c r="BJ122" s="1021"/>
      <c r="BK122" s="1021"/>
      <c r="BL122" s="1021"/>
      <c r="BM122" s="1021"/>
      <c r="BN122" s="1021"/>
      <c r="BO122" s="1021"/>
      <c r="BP122" s="1022"/>
      <c r="BQ122" s="1053">
        <v>13060161</v>
      </c>
      <c r="BR122" s="1054"/>
      <c r="BS122" s="1054"/>
      <c r="BT122" s="1054"/>
      <c r="BU122" s="1054"/>
      <c r="BV122" s="1054">
        <v>12880436</v>
      </c>
      <c r="BW122" s="1054"/>
      <c r="BX122" s="1054"/>
      <c r="BY122" s="1054"/>
      <c r="BZ122" s="1054"/>
      <c r="CA122" s="1054">
        <v>12598987</v>
      </c>
      <c r="CB122" s="1054"/>
      <c r="CC122" s="1054"/>
      <c r="CD122" s="1054"/>
      <c r="CE122" s="1054"/>
      <c r="CF122" s="1074">
        <v>267.3</v>
      </c>
      <c r="CG122" s="1075"/>
      <c r="CH122" s="1075"/>
      <c r="CI122" s="1075"/>
      <c r="CJ122" s="1075"/>
      <c r="CK122" s="1066"/>
      <c r="CL122" s="1067"/>
      <c r="CM122" s="1067"/>
      <c r="CN122" s="1067"/>
      <c r="CO122" s="1068"/>
      <c r="CP122" s="1076" t="s">
        <v>486</v>
      </c>
      <c r="CQ122" s="1077"/>
      <c r="CR122" s="1077"/>
      <c r="CS122" s="1077"/>
      <c r="CT122" s="1077"/>
      <c r="CU122" s="1077"/>
      <c r="CV122" s="1077"/>
      <c r="CW122" s="1077"/>
      <c r="CX122" s="1077"/>
      <c r="CY122" s="1077"/>
      <c r="CZ122" s="1077"/>
      <c r="DA122" s="1077"/>
      <c r="DB122" s="1077"/>
      <c r="DC122" s="1077"/>
      <c r="DD122" s="1077"/>
      <c r="DE122" s="1077"/>
      <c r="DF122" s="1078"/>
      <c r="DG122" s="975" t="s">
        <v>396</v>
      </c>
      <c r="DH122" s="976"/>
      <c r="DI122" s="976"/>
      <c r="DJ122" s="976"/>
      <c r="DK122" s="976"/>
      <c r="DL122" s="976" t="s">
        <v>130</v>
      </c>
      <c r="DM122" s="976"/>
      <c r="DN122" s="976"/>
      <c r="DO122" s="976"/>
      <c r="DP122" s="976"/>
      <c r="DQ122" s="976" t="s">
        <v>444</v>
      </c>
      <c r="DR122" s="976"/>
      <c r="DS122" s="976"/>
      <c r="DT122" s="976"/>
      <c r="DU122" s="976"/>
      <c r="DV122" s="977" t="s">
        <v>444</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479</v>
      </c>
      <c r="AB123" s="1015"/>
      <c r="AC123" s="1015"/>
      <c r="AD123" s="1015"/>
      <c r="AE123" s="1016"/>
      <c r="AF123" s="1017" t="s">
        <v>396</v>
      </c>
      <c r="AG123" s="1015"/>
      <c r="AH123" s="1015"/>
      <c r="AI123" s="1015"/>
      <c r="AJ123" s="1016"/>
      <c r="AK123" s="1017" t="s">
        <v>470</v>
      </c>
      <c r="AL123" s="1015"/>
      <c r="AM123" s="1015"/>
      <c r="AN123" s="1015"/>
      <c r="AO123" s="1016"/>
      <c r="AP123" s="1018" t="s">
        <v>130</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487</v>
      </c>
      <c r="BP123" s="1062"/>
      <c r="BQ123" s="1121">
        <v>16288992</v>
      </c>
      <c r="BR123" s="1122"/>
      <c r="BS123" s="1122"/>
      <c r="BT123" s="1122"/>
      <c r="BU123" s="1122"/>
      <c r="BV123" s="1122">
        <v>16147584</v>
      </c>
      <c r="BW123" s="1122"/>
      <c r="BX123" s="1122"/>
      <c r="BY123" s="1122"/>
      <c r="BZ123" s="1122"/>
      <c r="CA123" s="1122">
        <v>15760511</v>
      </c>
      <c r="CB123" s="1122"/>
      <c r="CC123" s="1122"/>
      <c r="CD123" s="1122"/>
      <c r="CE123" s="1122"/>
      <c r="CF123" s="1055"/>
      <c r="CG123" s="1056"/>
      <c r="CH123" s="1056"/>
      <c r="CI123" s="1056"/>
      <c r="CJ123" s="1057"/>
      <c r="CK123" s="1066"/>
      <c r="CL123" s="1067"/>
      <c r="CM123" s="1067"/>
      <c r="CN123" s="1067"/>
      <c r="CO123" s="1068"/>
      <c r="CP123" s="1076" t="s">
        <v>409</v>
      </c>
      <c r="CQ123" s="1077"/>
      <c r="CR123" s="1077"/>
      <c r="CS123" s="1077"/>
      <c r="CT123" s="1077"/>
      <c r="CU123" s="1077"/>
      <c r="CV123" s="1077"/>
      <c r="CW123" s="1077"/>
      <c r="CX123" s="1077"/>
      <c r="CY123" s="1077"/>
      <c r="CZ123" s="1077"/>
      <c r="DA123" s="1077"/>
      <c r="DB123" s="1077"/>
      <c r="DC123" s="1077"/>
      <c r="DD123" s="1077"/>
      <c r="DE123" s="1077"/>
      <c r="DF123" s="1078"/>
      <c r="DG123" s="1014" t="s">
        <v>481</v>
      </c>
      <c r="DH123" s="1015"/>
      <c r="DI123" s="1015"/>
      <c r="DJ123" s="1015"/>
      <c r="DK123" s="1016"/>
      <c r="DL123" s="1017" t="s">
        <v>471</v>
      </c>
      <c r="DM123" s="1015"/>
      <c r="DN123" s="1015"/>
      <c r="DO123" s="1015"/>
      <c r="DP123" s="1016"/>
      <c r="DQ123" s="1017" t="s">
        <v>396</v>
      </c>
      <c r="DR123" s="1015"/>
      <c r="DS123" s="1015"/>
      <c r="DT123" s="1015"/>
      <c r="DU123" s="1016"/>
      <c r="DV123" s="1018" t="s">
        <v>488</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444</v>
      </c>
      <c r="AB124" s="1015"/>
      <c r="AC124" s="1015"/>
      <c r="AD124" s="1015"/>
      <c r="AE124" s="1016"/>
      <c r="AF124" s="1017" t="s">
        <v>130</v>
      </c>
      <c r="AG124" s="1015"/>
      <c r="AH124" s="1015"/>
      <c r="AI124" s="1015"/>
      <c r="AJ124" s="1016"/>
      <c r="AK124" s="1017" t="s">
        <v>396</v>
      </c>
      <c r="AL124" s="1015"/>
      <c r="AM124" s="1015"/>
      <c r="AN124" s="1015"/>
      <c r="AO124" s="1016"/>
      <c r="AP124" s="1018" t="s">
        <v>444</v>
      </c>
      <c r="AQ124" s="1019"/>
      <c r="AR124" s="1019"/>
      <c r="AS124" s="1019"/>
      <c r="AT124" s="1020"/>
      <c r="AU124" s="1117" t="s">
        <v>489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113.1</v>
      </c>
      <c r="BR124" s="1084"/>
      <c r="BS124" s="1084"/>
      <c r="BT124" s="1084"/>
      <c r="BU124" s="1084"/>
      <c r="BV124" s="1084">
        <v>111.7</v>
      </c>
      <c r="BW124" s="1084"/>
      <c r="BX124" s="1084"/>
      <c r="BY124" s="1084"/>
      <c r="BZ124" s="1084"/>
      <c r="CA124" s="1084">
        <v>92.7</v>
      </c>
      <c r="CB124" s="1084"/>
      <c r="CC124" s="1084"/>
      <c r="CD124" s="1084"/>
      <c r="CE124" s="1084"/>
      <c r="CF124" s="1085"/>
      <c r="CG124" s="1086"/>
      <c r="CH124" s="1086"/>
      <c r="CI124" s="1086"/>
      <c r="CJ124" s="1087"/>
      <c r="CK124" s="1069"/>
      <c r="CL124" s="1069"/>
      <c r="CM124" s="1069"/>
      <c r="CN124" s="1069"/>
      <c r="CO124" s="1070"/>
      <c r="CP124" s="1076" t="s">
        <v>490</v>
      </c>
      <c r="CQ124" s="1077"/>
      <c r="CR124" s="1077"/>
      <c r="CS124" s="1077"/>
      <c r="CT124" s="1077"/>
      <c r="CU124" s="1077"/>
      <c r="CV124" s="1077"/>
      <c r="CW124" s="1077"/>
      <c r="CX124" s="1077"/>
      <c r="CY124" s="1077"/>
      <c r="CZ124" s="1077"/>
      <c r="DA124" s="1077"/>
      <c r="DB124" s="1077"/>
      <c r="DC124" s="1077"/>
      <c r="DD124" s="1077"/>
      <c r="DE124" s="1077"/>
      <c r="DF124" s="1078"/>
      <c r="DG124" s="1061">
        <v>2954096</v>
      </c>
      <c r="DH124" s="1040"/>
      <c r="DI124" s="1040"/>
      <c r="DJ124" s="1040"/>
      <c r="DK124" s="1041"/>
      <c r="DL124" s="1039">
        <v>3275601</v>
      </c>
      <c r="DM124" s="1040"/>
      <c r="DN124" s="1040"/>
      <c r="DO124" s="1040"/>
      <c r="DP124" s="1041"/>
      <c r="DQ124" s="1039" t="s">
        <v>130</v>
      </c>
      <c r="DR124" s="1040"/>
      <c r="DS124" s="1040"/>
      <c r="DT124" s="1040"/>
      <c r="DU124" s="1041"/>
      <c r="DV124" s="1042" t="s">
        <v>444</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444</v>
      </c>
      <c r="AB125" s="1015"/>
      <c r="AC125" s="1015"/>
      <c r="AD125" s="1015"/>
      <c r="AE125" s="1016"/>
      <c r="AF125" s="1017" t="s">
        <v>396</v>
      </c>
      <c r="AG125" s="1015"/>
      <c r="AH125" s="1015"/>
      <c r="AI125" s="1015"/>
      <c r="AJ125" s="1016"/>
      <c r="AK125" s="1017" t="s">
        <v>444</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491</v>
      </c>
      <c r="CL125" s="1064"/>
      <c r="CM125" s="1064"/>
      <c r="CN125" s="1064"/>
      <c r="CO125" s="1065"/>
      <c r="CP125" s="996" t="s">
        <v>492</v>
      </c>
      <c r="CQ125" s="945"/>
      <c r="CR125" s="945"/>
      <c r="CS125" s="945"/>
      <c r="CT125" s="945"/>
      <c r="CU125" s="945"/>
      <c r="CV125" s="945"/>
      <c r="CW125" s="945"/>
      <c r="CX125" s="945"/>
      <c r="CY125" s="945"/>
      <c r="CZ125" s="945"/>
      <c r="DA125" s="945"/>
      <c r="DB125" s="945"/>
      <c r="DC125" s="945"/>
      <c r="DD125" s="945"/>
      <c r="DE125" s="945"/>
      <c r="DF125" s="946"/>
      <c r="DG125" s="982" t="s">
        <v>396</v>
      </c>
      <c r="DH125" s="983"/>
      <c r="DI125" s="983"/>
      <c r="DJ125" s="983"/>
      <c r="DK125" s="983"/>
      <c r="DL125" s="983" t="s">
        <v>484</v>
      </c>
      <c r="DM125" s="983"/>
      <c r="DN125" s="983"/>
      <c r="DO125" s="983"/>
      <c r="DP125" s="983"/>
      <c r="DQ125" s="983" t="s">
        <v>130</v>
      </c>
      <c r="DR125" s="983"/>
      <c r="DS125" s="983"/>
      <c r="DT125" s="983"/>
      <c r="DU125" s="983"/>
      <c r="DV125" s="984" t="s">
        <v>484</v>
      </c>
      <c r="DW125" s="984"/>
      <c r="DX125" s="984"/>
      <c r="DY125" s="984"/>
      <c r="DZ125" s="985"/>
    </row>
    <row r="126" spans="1:130" s="247" customFormat="1" ht="26.25" customHeight="1" thickBot="1" x14ac:dyDescent="0.2">
      <c r="A126" s="1115"/>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396</v>
      </c>
      <c r="AB126" s="1015"/>
      <c r="AC126" s="1015"/>
      <c r="AD126" s="1015"/>
      <c r="AE126" s="1016"/>
      <c r="AF126" s="1017" t="s">
        <v>484</v>
      </c>
      <c r="AG126" s="1015"/>
      <c r="AH126" s="1015"/>
      <c r="AI126" s="1015"/>
      <c r="AJ126" s="1016"/>
      <c r="AK126" s="1017" t="s">
        <v>488</v>
      </c>
      <c r="AL126" s="1015"/>
      <c r="AM126" s="1015"/>
      <c r="AN126" s="1015"/>
      <c r="AO126" s="1016"/>
      <c r="AP126" s="1018" t="s">
        <v>481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493</v>
      </c>
      <c r="CQ126" s="1006"/>
      <c r="CR126" s="1006"/>
      <c r="CS126" s="1006"/>
      <c r="CT126" s="1006"/>
      <c r="CU126" s="1006"/>
      <c r="CV126" s="1006"/>
      <c r="CW126" s="1006"/>
      <c r="CX126" s="1006"/>
      <c r="CY126" s="1006"/>
      <c r="CZ126" s="1006"/>
      <c r="DA126" s="1006"/>
      <c r="DB126" s="1006"/>
      <c r="DC126" s="1006"/>
      <c r="DD126" s="1006"/>
      <c r="DE126" s="1006"/>
      <c r="DF126" s="1007"/>
      <c r="DG126" s="975" t="s">
        <v>396</v>
      </c>
      <c r="DH126" s="976"/>
      <c r="DI126" s="976"/>
      <c r="DJ126" s="976"/>
      <c r="DK126" s="976"/>
      <c r="DL126" s="976" t="s">
        <v>396</v>
      </c>
      <c r="DM126" s="976"/>
      <c r="DN126" s="976"/>
      <c r="DO126" s="976"/>
      <c r="DP126" s="976"/>
      <c r="DQ126" s="976" t="s">
        <v>396</v>
      </c>
      <c r="DR126" s="976"/>
      <c r="DS126" s="976"/>
      <c r="DT126" s="976"/>
      <c r="DU126" s="976"/>
      <c r="DV126" s="977" t="s">
        <v>396</v>
      </c>
      <c r="DW126" s="977"/>
      <c r="DX126" s="977"/>
      <c r="DY126" s="977"/>
      <c r="DZ126" s="978"/>
    </row>
    <row r="127" spans="1:130" s="247" customFormat="1" ht="26.25" customHeight="1" x14ac:dyDescent="0.15">
      <c r="A127" s="1116"/>
      <c r="B127" s="1004"/>
      <c r="C127" s="1058" t="s">
        <v>494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130</v>
      </c>
      <c r="AB127" s="1015"/>
      <c r="AC127" s="1015"/>
      <c r="AD127" s="1015"/>
      <c r="AE127" s="1016"/>
      <c r="AF127" s="1017" t="s">
        <v>484</v>
      </c>
      <c r="AG127" s="1015"/>
      <c r="AH127" s="1015"/>
      <c r="AI127" s="1015"/>
      <c r="AJ127" s="1016"/>
      <c r="AK127" s="1017">
        <v>77</v>
      </c>
      <c r="AL127" s="1015"/>
      <c r="AM127" s="1015"/>
      <c r="AN127" s="1015"/>
      <c r="AO127" s="1016"/>
      <c r="AP127" s="1018">
        <v>0</v>
      </c>
      <c r="AQ127" s="1019"/>
      <c r="AR127" s="1019"/>
      <c r="AS127" s="1019"/>
      <c r="AT127" s="1020"/>
      <c r="AU127" s="283"/>
      <c r="AV127" s="283"/>
      <c r="AW127" s="283"/>
      <c r="AX127" s="1088" t="s">
        <v>495</v>
      </c>
      <c r="AY127" s="1089"/>
      <c r="AZ127" s="1089"/>
      <c r="BA127" s="1089"/>
      <c r="BB127" s="1089"/>
      <c r="BC127" s="1089"/>
      <c r="BD127" s="1089"/>
      <c r="BE127" s="1090"/>
      <c r="BF127" s="1091" t="s">
        <v>496</v>
      </c>
      <c r="BG127" s="1089"/>
      <c r="BH127" s="1089"/>
      <c r="BI127" s="1089"/>
      <c r="BJ127" s="1089"/>
      <c r="BK127" s="1089"/>
      <c r="BL127" s="1090"/>
      <c r="BM127" s="1091" t="s">
        <v>497</v>
      </c>
      <c r="BN127" s="1089"/>
      <c r="BO127" s="1089"/>
      <c r="BP127" s="1089"/>
      <c r="BQ127" s="1089"/>
      <c r="BR127" s="1089"/>
      <c r="BS127" s="1090"/>
      <c r="BT127" s="1091" t="s">
        <v>498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499</v>
      </c>
      <c r="CQ127" s="1006"/>
      <c r="CR127" s="1006"/>
      <c r="CS127" s="1006"/>
      <c r="CT127" s="1006"/>
      <c r="CU127" s="1006"/>
      <c r="CV127" s="1006"/>
      <c r="CW127" s="1006"/>
      <c r="CX127" s="1006"/>
      <c r="CY127" s="1006"/>
      <c r="CZ127" s="1006"/>
      <c r="DA127" s="1006"/>
      <c r="DB127" s="1006"/>
      <c r="DC127" s="1006"/>
      <c r="DD127" s="1006"/>
      <c r="DE127" s="1006"/>
      <c r="DF127" s="1007"/>
      <c r="DG127" s="975" t="s">
        <v>481</v>
      </c>
      <c r="DH127" s="976"/>
      <c r="DI127" s="976"/>
      <c r="DJ127" s="976"/>
      <c r="DK127" s="976"/>
      <c r="DL127" s="976" t="s">
        <v>479</v>
      </c>
      <c r="DM127" s="976"/>
      <c r="DN127" s="976"/>
      <c r="DO127" s="976"/>
      <c r="DP127" s="976"/>
      <c r="DQ127" s="976" t="s">
        <v>130</v>
      </c>
      <c r="DR127" s="976"/>
      <c r="DS127" s="976"/>
      <c r="DT127" s="976"/>
      <c r="DU127" s="976"/>
      <c r="DV127" s="977" t="s">
        <v>471</v>
      </c>
      <c r="DW127" s="977"/>
      <c r="DX127" s="977"/>
      <c r="DY127" s="977"/>
      <c r="DZ127" s="978"/>
    </row>
    <row r="128" spans="1:130" s="247" customFormat="1" ht="26.25" customHeight="1" thickBot="1" x14ac:dyDescent="0.2">
      <c r="A128" s="1099" t="s">
        <v>500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501</v>
      </c>
      <c r="X128" s="1101"/>
      <c r="Y128" s="1101"/>
      <c r="Z128" s="1102"/>
      <c r="AA128" s="1103">
        <v>123311</v>
      </c>
      <c r="AB128" s="1104"/>
      <c r="AC128" s="1104"/>
      <c r="AD128" s="1104"/>
      <c r="AE128" s="1105"/>
      <c r="AF128" s="1106">
        <v>122761</v>
      </c>
      <c r="AG128" s="1104"/>
      <c r="AH128" s="1104"/>
      <c r="AI128" s="1104"/>
      <c r="AJ128" s="1105"/>
      <c r="AK128" s="1106">
        <v>107482</v>
      </c>
      <c r="AL128" s="1104"/>
      <c r="AM128" s="1104"/>
      <c r="AN128" s="1104"/>
      <c r="AO128" s="1105"/>
      <c r="AP128" s="1107"/>
      <c r="AQ128" s="1108"/>
      <c r="AR128" s="1108"/>
      <c r="AS128" s="1108"/>
      <c r="AT128" s="1109"/>
      <c r="AU128" s="283"/>
      <c r="AV128" s="283"/>
      <c r="AW128" s="283"/>
      <c r="AX128" s="944" t="s">
        <v>502</v>
      </c>
      <c r="AY128" s="945"/>
      <c r="AZ128" s="945"/>
      <c r="BA128" s="945"/>
      <c r="BB128" s="945"/>
      <c r="BC128" s="945"/>
      <c r="BD128" s="945"/>
      <c r="BE128" s="946"/>
      <c r="BF128" s="1110" t="s">
        <v>481</v>
      </c>
      <c r="BG128" s="1111"/>
      <c r="BH128" s="1111"/>
      <c r="BI128" s="1111"/>
      <c r="BJ128" s="1111"/>
      <c r="BK128" s="1111"/>
      <c r="BL128" s="1112"/>
      <c r="BM128" s="1110">
        <v>14.51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503</v>
      </c>
      <c r="CQ128" s="1093"/>
      <c r="CR128" s="1093"/>
      <c r="CS128" s="1093"/>
      <c r="CT128" s="1093"/>
      <c r="CU128" s="1093"/>
      <c r="CV128" s="1093"/>
      <c r="CW128" s="1093"/>
      <c r="CX128" s="1093"/>
      <c r="CY128" s="1093"/>
      <c r="CZ128" s="1093"/>
      <c r="DA128" s="1093"/>
      <c r="DB128" s="1093"/>
      <c r="DC128" s="1093"/>
      <c r="DD128" s="1093"/>
      <c r="DE128" s="1093"/>
      <c r="DF128" s="1094"/>
      <c r="DG128" s="1095" t="s">
        <v>484</v>
      </c>
      <c r="DH128" s="1096"/>
      <c r="DI128" s="1096"/>
      <c r="DJ128" s="1096"/>
      <c r="DK128" s="1096"/>
      <c r="DL128" s="1096" t="s">
        <v>488</v>
      </c>
      <c r="DM128" s="1096"/>
      <c r="DN128" s="1096"/>
      <c r="DO128" s="1096"/>
      <c r="DP128" s="1096"/>
      <c r="DQ128" s="1096" t="s">
        <v>396</v>
      </c>
      <c r="DR128" s="1096"/>
      <c r="DS128" s="1096"/>
      <c r="DT128" s="1096"/>
      <c r="DU128" s="1096"/>
      <c r="DV128" s="1097" t="s">
        <v>479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504</v>
      </c>
      <c r="X129" s="1130"/>
      <c r="Y129" s="1130"/>
      <c r="Z129" s="1131"/>
      <c r="AA129" s="1014">
        <v>5780140</v>
      </c>
      <c r="AB129" s="1015"/>
      <c r="AC129" s="1015"/>
      <c r="AD129" s="1015"/>
      <c r="AE129" s="1016"/>
      <c r="AF129" s="1017">
        <v>5864040</v>
      </c>
      <c r="AG129" s="1015"/>
      <c r="AH129" s="1015"/>
      <c r="AI129" s="1015"/>
      <c r="AJ129" s="1016"/>
      <c r="AK129" s="1017">
        <v>5869566</v>
      </c>
      <c r="AL129" s="1015"/>
      <c r="AM129" s="1015"/>
      <c r="AN129" s="1015"/>
      <c r="AO129" s="1016"/>
      <c r="AP129" s="1132"/>
      <c r="AQ129" s="1133"/>
      <c r="AR129" s="1133"/>
      <c r="AS129" s="1133"/>
      <c r="AT129" s="1134"/>
      <c r="AU129" s="285"/>
      <c r="AV129" s="285"/>
      <c r="AW129" s="285"/>
      <c r="AX129" s="1123" t="s">
        <v>505</v>
      </c>
      <c r="AY129" s="1006"/>
      <c r="AZ129" s="1006"/>
      <c r="BA129" s="1006"/>
      <c r="BB129" s="1006"/>
      <c r="BC129" s="1006"/>
      <c r="BD129" s="1006"/>
      <c r="BE129" s="1007"/>
      <c r="BF129" s="1124" t="s">
        <v>471</v>
      </c>
      <c r="BG129" s="1125"/>
      <c r="BH129" s="1125"/>
      <c r="BI129" s="1125"/>
      <c r="BJ129" s="1125"/>
      <c r="BK129" s="1125"/>
      <c r="BL129" s="1126"/>
      <c r="BM129" s="1124">
        <v>19.510000000000002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507</v>
      </c>
      <c r="X130" s="1130"/>
      <c r="Y130" s="1130"/>
      <c r="Z130" s="1131"/>
      <c r="AA130" s="1014">
        <v>1104166</v>
      </c>
      <c r="AB130" s="1015"/>
      <c r="AC130" s="1015"/>
      <c r="AD130" s="1015"/>
      <c r="AE130" s="1016"/>
      <c r="AF130" s="1017">
        <v>1130947</v>
      </c>
      <c r="AG130" s="1015"/>
      <c r="AH130" s="1015"/>
      <c r="AI130" s="1015"/>
      <c r="AJ130" s="1016"/>
      <c r="AK130" s="1017">
        <v>1155856</v>
      </c>
      <c r="AL130" s="1015"/>
      <c r="AM130" s="1015"/>
      <c r="AN130" s="1015"/>
      <c r="AO130" s="1016"/>
      <c r="AP130" s="1132"/>
      <c r="AQ130" s="1133"/>
      <c r="AR130" s="1133"/>
      <c r="AS130" s="1133"/>
      <c r="AT130" s="1134"/>
      <c r="AU130" s="285"/>
      <c r="AV130" s="285"/>
      <c r="AW130" s="285"/>
      <c r="AX130" s="1123" t="s">
        <v>508</v>
      </c>
      <c r="AY130" s="1006"/>
      <c r="AZ130" s="1006"/>
      <c r="BA130" s="1006"/>
      <c r="BB130" s="1006"/>
      <c r="BC130" s="1006"/>
      <c r="BD130" s="1006"/>
      <c r="BE130" s="1007"/>
      <c r="BF130" s="1160">
        <v>11.7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509</v>
      </c>
      <c r="X131" s="1168"/>
      <c r="Y131" s="1168"/>
      <c r="Z131" s="1169"/>
      <c r="AA131" s="1061">
        <v>4675974</v>
      </c>
      <c r="AB131" s="1040"/>
      <c r="AC131" s="1040"/>
      <c r="AD131" s="1040"/>
      <c r="AE131" s="1041"/>
      <c r="AF131" s="1039">
        <v>4733093</v>
      </c>
      <c r="AG131" s="1040"/>
      <c r="AH131" s="1040"/>
      <c r="AI131" s="1040"/>
      <c r="AJ131" s="1041"/>
      <c r="AK131" s="1039">
        <v>4713710</v>
      </c>
      <c r="AL131" s="1040"/>
      <c r="AM131" s="1040"/>
      <c r="AN131" s="1040"/>
      <c r="AO131" s="1041"/>
      <c r="AP131" s="1170"/>
      <c r="AQ131" s="1171"/>
      <c r="AR131" s="1171"/>
      <c r="AS131" s="1171"/>
      <c r="AT131" s="1172"/>
      <c r="AU131" s="285"/>
      <c r="AV131" s="285"/>
      <c r="AW131" s="285"/>
      <c r="AX131" s="1142" t="s">
        <v>510</v>
      </c>
      <c r="AY131" s="1093"/>
      <c r="AZ131" s="1093"/>
      <c r="BA131" s="1093"/>
      <c r="BB131" s="1093"/>
      <c r="BC131" s="1093"/>
      <c r="BD131" s="1093"/>
      <c r="BE131" s="1094"/>
      <c r="BF131" s="1143">
        <v>92.7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512</v>
      </c>
      <c r="W132" s="1153"/>
      <c r="X132" s="1153"/>
      <c r="Y132" s="1153"/>
      <c r="Z132" s="1154"/>
      <c r="AA132" s="1155">
        <v>13.0923953</v>
      </c>
      <c r="AB132" s="1156"/>
      <c r="AC132" s="1156"/>
      <c r="AD132" s="1156"/>
      <c r="AE132" s="1157"/>
      <c r="AF132" s="1158">
        <v>12.716166790000001</v>
      </c>
      <c r="AG132" s="1156"/>
      <c r="AH132" s="1156"/>
      <c r="AI132" s="1156"/>
      <c r="AJ132" s="1157"/>
      <c r="AK132" s="1158">
        <v>9.5807548619999992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513</v>
      </c>
      <c r="W133" s="1136"/>
      <c r="X133" s="1136"/>
      <c r="Y133" s="1136"/>
      <c r="Z133" s="1137"/>
      <c r="AA133" s="1138">
        <v>11.6</v>
      </c>
      <c r="AB133" s="1139"/>
      <c r="AC133" s="1139"/>
      <c r="AD133" s="1139"/>
      <c r="AE133" s="1140"/>
      <c r="AF133" s="1138">
        <v>12.6</v>
      </c>
      <c r="AG133" s="1139"/>
      <c r="AH133" s="1139"/>
      <c r="AI133" s="1139"/>
      <c r="AJ133" s="1140"/>
      <c r="AK133" s="1138">
        <v>11.7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ezbfWi3Ks7YVGMwoiMvVmYNFbelAxKVxRPQnWjkfrUCyfzn0VehGBq6stVXTcW7Q5HHdAgJWGMvN0MoLnDp4A==" saltValue="KPd/Qm+T/CncAOrVTwKt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8sZWCspefPXFlTwgKy+7OntRQ1lPjzNRFbnL11alsKeytvKhg8VnK6hFIw6SxZyAy60DeErlsUgHyq7UiiiBg==" saltValue="NQrmjCDYWTWrW/QdBOH6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FdH55kc6qLlsEa22nhlBT6KDQgk4hu4uY0s/GZoj9cCVGjHQ/heIP+LSJ3SQfbAea+OsbU6K0L5ktzg/f4N2g==" saltValue="fed0gxA1t09EKRbEFs5+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522</v>
      </c>
      <c r="AL9" s="1179"/>
      <c r="AM9" s="1179"/>
      <c r="AN9" s="1180"/>
      <c r="AO9" s="313">
        <v>1443692</v>
      </c>
      <c r="AP9" s="313">
        <v>86708</v>
      </c>
      <c r="AQ9" s="314">
        <v>95594</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523</v>
      </c>
      <c r="AL10" s="1179"/>
      <c r="AM10" s="1179"/>
      <c r="AN10" s="1180"/>
      <c r="AO10" s="316">
        <v>102690</v>
      </c>
      <c r="AP10" s="316">
        <v>6168</v>
      </c>
      <c r="AQ10" s="317">
        <v>8521</v>
      </c>
      <c r="AR10" s="318">
        <v>-27.6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524</v>
      </c>
      <c r="AL11" s="1179"/>
      <c r="AM11" s="1179"/>
      <c r="AN11" s="1180"/>
      <c r="AO11" s="316">
        <v>237405</v>
      </c>
      <c r="AP11" s="316">
        <v>14259</v>
      </c>
      <c r="AQ11" s="317">
        <v>14949</v>
      </c>
      <c r="AR11" s="318">
        <v>-4.5999999999999996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525</v>
      </c>
      <c r="AL12" s="1179"/>
      <c r="AM12" s="1179"/>
      <c r="AN12" s="1180"/>
      <c r="AO12" s="316">
        <v>5580</v>
      </c>
      <c r="AP12" s="316">
        <v>335</v>
      </c>
      <c r="AQ12" s="317">
        <v>2839</v>
      </c>
      <c r="AR12" s="318">
        <v>-88.2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526</v>
      </c>
      <c r="AL13" s="1179"/>
      <c r="AM13" s="1179"/>
      <c r="AN13" s="1180"/>
      <c r="AO13" s="316" t="s">
        <v>527</v>
      </c>
      <c r="AP13" s="316" t="s">
        <v>527</v>
      </c>
      <c r="AQ13" s="317" t="s">
        <v>527</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528</v>
      </c>
      <c r="AL14" s="1179"/>
      <c r="AM14" s="1179"/>
      <c r="AN14" s="1180"/>
      <c r="AO14" s="316">
        <v>52630</v>
      </c>
      <c r="AP14" s="316">
        <v>3161</v>
      </c>
      <c r="AQ14" s="317">
        <v>6532</v>
      </c>
      <c r="AR14" s="318">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529</v>
      </c>
      <c r="AL15" s="1179"/>
      <c r="AM15" s="1179"/>
      <c r="AN15" s="1180"/>
      <c r="AO15" s="316">
        <v>44462</v>
      </c>
      <c r="AP15" s="316">
        <v>2670</v>
      </c>
      <c r="AQ15" s="317">
        <v>2245</v>
      </c>
      <c r="AR15" s="318">
        <v>18.899999999999999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530</v>
      </c>
      <c r="AL16" s="1182"/>
      <c r="AM16" s="1182"/>
      <c r="AN16" s="1183"/>
      <c r="AO16" s="316">
        <v>-153088</v>
      </c>
      <c r="AP16" s="316">
        <v>-9194</v>
      </c>
      <c r="AQ16" s="317">
        <v>-9049</v>
      </c>
      <c r="AR16" s="318">
        <v>1.6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1733371</v>
      </c>
      <c r="AP17" s="316">
        <v>104106</v>
      </c>
      <c r="AQ17" s="317">
        <v>121631</v>
      </c>
      <c r="AR17" s="318">
        <v>-14.4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535</v>
      </c>
      <c r="AL21" s="1174"/>
      <c r="AM21" s="1174"/>
      <c r="AN21" s="1175"/>
      <c r="AO21" s="328">
        <v>10.27</v>
      </c>
      <c r="AP21" s="329">
        <v>11.23</v>
      </c>
      <c r="AQ21" s="330">
        <v>-0.96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536</v>
      </c>
      <c r="AL22" s="1174"/>
      <c r="AM22" s="1174"/>
      <c r="AN22" s="1175"/>
      <c r="AO22" s="333">
        <v>97.5</v>
      </c>
      <c r="AP22" s="334">
        <v>95.4</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540</v>
      </c>
      <c r="AL32" s="1190"/>
      <c r="AM32" s="1190"/>
      <c r="AN32" s="1191"/>
      <c r="AO32" s="343">
        <v>1408926</v>
      </c>
      <c r="AP32" s="343">
        <v>84620</v>
      </c>
      <c r="AQ32" s="344">
        <v>72579</v>
      </c>
      <c r="AR32" s="345">
        <v>16.600000000000001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541</v>
      </c>
      <c r="AL33" s="1190"/>
      <c r="AM33" s="1190"/>
      <c r="AN33" s="1191"/>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542</v>
      </c>
      <c r="AL34" s="1190"/>
      <c r="AM34" s="1190"/>
      <c r="AN34" s="1191"/>
      <c r="AO34" s="343" t="s">
        <v>527</v>
      </c>
      <c r="AP34" s="343" t="s">
        <v>527</v>
      </c>
      <c r="AQ34" s="344" t="s">
        <v>527</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543</v>
      </c>
      <c r="AL35" s="1190"/>
      <c r="AM35" s="1190"/>
      <c r="AN35" s="1191"/>
      <c r="AO35" s="343">
        <v>229618</v>
      </c>
      <c r="AP35" s="343">
        <v>13791</v>
      </c>
      <c r="AQ35" s="344">
        <v>21739</v>
      </c>
      <c r="AR35" s="345">
        <v>-36.6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544</v>
      </c>
      <c r="AL36" s="1190"/>
      <c r="AM36" s="1190"/>
      <c r="AN36" s="1191"/>
      <c r="AO36" s="343">
        <v>76326</v>
      </c>
      <c r="AP36" s="343">
        <v>4584</v>
      </c>
      <c r="AQ36" s="344">
        <v>2493</v>
      </c>
      <c r="AR36" s="345">
        <v>83.9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545</v>
      </c>
      <c r="AL37" s="1190"/>
      <c r="AM37" s="1190"/>
      <c r="AN37" s="1191"/>
      <c r="AO37" s="343">
        <v>77</v>
      </c>
      <c r="AP37" s="343">
        <v>5</v>
      </c>
      <c r="AQ37" s="344">
        <v>865</v>
      </c>
      <c r="AR37" s="345">
        <v>-99.4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546</v>
      </c>
      <c r="AL38" s="1193"/>
      <c r="AM38" s="1193"/>
      <c r="AN38" s="1194"/>
      <c r="AO38" s="346" t="s">
        <v>527</v>
      </c>
      <c r="AP38" s="346" t="s">
        <v>527</v>
      </c>
      <c r="AQ38" s="347">
        <v>7</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547</v>
      </c>
      <c r="AL39" s="1193"/>
      <c r="AM39" s="1193"/>
      <c r="AN39" s="1194"/>
      <c r="AO39" s="343">
        <v>-107482</v>
      </c>
      <c r="AP39" s="343">
        <v>-6455</v>
      </c>
      <c r="AQ39" s="344">
        <v>-2840</v>
      </c>
      <c r="AR39" s="345">
        <v>127.3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548</v>
      </c>
      <c r="AL40" s="1190"/>
      <c r="AM40" s="1190"/>
      <c r="AN40" s="1191"/>
      <c r="AO40" s="343">
        <v>-1155856</v>
      </c>
      <c r="AP40" s="343">
        <v>-69421</v>
      </c>
      <c r="AQ40" s="344">
        <v>-65347</v>
      </c>
      <c r="AR40" s="345">
        <v>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451609</v>
      </c>
      <c r="AP41" s="343">
        <v>27124</v>
      </c>
      <c r="AQ41" s="344">
        <v>29497</v>
      </c>
      <c r="AR41" s="345">
        <v>-8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517</v>
      </c>
      <c r="AN49" s="1186" t="s">
        <v>552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3095076</v>
      </c>
      <c r="AN51" s="365">
        <v>174538</v>
      </c>
      <c r="AO51" s="366">
        <v>82.3</v>
      </c>
      <c r="AP51" s="367">
        <v>96635</v>
      </c>
      <c r="AQ51" s="368">
        <v>-5</v>
      </c>
      <c r="AR51" s="369">
        <v>87.3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2263194</v>
      </c>
      <c r="AN52" s="373">
        <v>127626</v>
      </c>
      <c r="AO52" s="374">
        <v>119.2</v>
      </c>
      <c r="AP52" s="375">
        <v>44408</v>
      </c>
      <c r="AQ52" s="376">
        <v>-13</v>
      </c>
      <c r="AR52" s="377">
        <v>132.19999999999999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2025385</v>
      </c>
      <c r="AN53" s="365">
        <v>116268</v>
      </c>
      <c r="AO53" s="366">
        <v>-33.4</v>
      </c>
      <c r="AP53" s="367">
        <v>97062</v>
      </c>
      <c r="AQ53" s="368">
        <v>0.4</v>
      </c>
      <c r="AR53" s="369">
        <v>-33.799999999999997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1026053</v>
      </c>
      <c r="AN54" s="373">
        <v>58901</v>
      </c>
      <c r="AO54" s="374">
        <v>-53.8</v>
      </c>
      <c r="AP54" s="375">
        <v>50112</v>
      </c>
      <c r="AQ54" s="376">
        <v>12.8</v>
      </c>
      <c r="AR54" s="377">
        <v>-66.599999999999994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1788193</v>
      </c>
      <c r="AN55" s="365">
        <v>104098</v>
      </c>
      <c r="AO55" s="366">
        <v>-10.5</v>
      </c>
      <c r="AP55" s="367">
        <v>106005</v>
      </c>
      <c r="AQ55" s="368">
        <v>9.1999999999999993</v>
      </c>
      <c r="AR55" s="369">
        <v>-19.7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485495</v>
      </c>
      <c r="AN56" s="373">
        <v>28263</v>
      </c>
      <c r="AO56" s="374">
        <v>-52</v>
      </c>
      <c r="AP56" s="375">
        <v>58359</v>
      </c>
      <c r="AQ56" s="376">
        <v>16.5</v>
      </c>
      <c r="AR56" s="377">
        <v>-68.5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994379</v>
      </c>
      <c r="AN57" s="365">
        <v>58596</v>
      </c>
      <c r="AO57" s="366">
        <v>-43.7</v>
      </c>
      <c r="AP57" s="367">
        <v>98507</v>
      </c>
      <c r="AQ57" s="368">
        <v>-7.1</v>
      </c>
      <c r="AR57" s="369">
        <v>-36.6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483323</v>
      </c>
      <c r="AN58" s="373">
        <v>28481</v>
      </c>
      <c r="AO58" s="374">
        <v>0.8</v>
      </c>
      <c r="AP58" s="375">
        <v>47567</v>
      </c>
      <c r="AQ58" s="376">
        <v>-18.5</v>
      </c>
      <c r="AR58" s="377">
        <v>19.3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981798</v>
      </c>
      <c r="AN59" s="365">
        <v>58967</v>
      </c>
      <c r="AO59" s="366">
        <v>0.6</v>
      </c>
      <c r="AP59" s="367">
        <v>113347</v>
      </c>
      <c r="AQ59" s="368">
        <v>15.1</v>
      </c>
      <c r="AR59" s="369">
        <v>-14.5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510688</v>
      </c>
      <c r="AN60" s="373">
        <v>30672</v>
      </c>
      <c r="AO60" s="374">
        <v>7.7</v>
      </c>
      <c r="AP60" s="375">
        <v>58728</v>
      </c>
      <c r="AQ60" s="376">
        <v>23.5</v>
      </c>
      <c r="AR60" s="377">
        <v>-15.8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1776966</v>
      </c>
      <c r="AN61" s="380">
        <v>102493</v>
      </c>
      <c r="AO61" s="381">
        <v>-0.9</v>
      </c>
      <c r="AP61" s="382">
        <v>102311</v>
      </c>
      <c r="AQ61" s="383">
        <v>2.5</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953751</v>
      </c>
      <c r="AN62" s="373">
        <v>54789</v>
      </c>
      <c r="AO62" s="374">
        <v>4.4000000000000004</v>
      </c>
      <c r="AP62" s="375">
        <v>51835</v>
      </c>
      <c r="AQ62" s="376">
        <v>4.3</v>
      </c>
      <c r="AR62" s="377">
        <v>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99fiwxi1kpuv4xmmxUGAVQT0X6fKOfb/PAZ0bdv6+Yi5N6g1xHxD9JzMWmHEVseYcSsv/utwBctAVJpagH+KA==" saltValue="pbeYrbsCBV0JEgSEXzwq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45"/>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sheetData>
  <sheetProtection algorithmName="SHA-512" hashValue="M3vny39Aoi7L7ND3b+ajgjATT+aZuQ9IY02PH056CuPGBegEhz0bVcdFlZLwU9vd2LTAIubUbPicO4+O/o2tyA==" saltValue="qoAhSmRixehZuwVUh86P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22"/>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sheetData>
  <sheetProtection algorithmName="SHA-512" hashValue="70Nak7gnnjwxhdcwQDpjHq4qVK0TfeH7DI7n4pWThIUKcakb1KcJVVRyLITaxo78fKmuscK80uso0EJwNoDO9A==" saltValue="y9EBygpYRhmT/sWjXxSH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21.44</v>
      </c>
      <c r="G47" s="12">
        <v>18.63</v>
      </c>
      <c r="H47" s="12">
        <v>14.7</v>
      </c>
      <c r="I47" s="12">
        <v>13.65</v>
      </c>
      <c r="J47" s="13">
        <v>10.95</v>
      </c>
    </row>
    <row r="48" spans="2:10" ht="57.75" customHeight="1" x14ac:dyDescent="0.15">
      <c r="B48" s="14"/>
      <c r="C48" s="1200" t="s">
        <v>4</v>
      </c>
      <c r="D48" s="1200"/>
      <c r="E48" s="1201"/>
      <c r="F48" s="15">
        <v>6.25</v>
      </c>
      <c r="G48" s="16">
        <v>4.3499999999999996</v>
      </c>
      <c r="H48" s="16">
        <v>4.33</v>
      </c>
      <c r="I48" s="16">
        <v>4.01</v>
      </c>
      <c r="J48" s="17">
        <v>6.5</v>
      </c>
    </row>
    <row r="49" spans="2:10" ht="57.75" customHeight="1" thickBot="1" x14ac:dyDescent="0.2">
      <c r="B49" s="18"/>
      <c r="C49" s="1202" t="s">
        <v>5</v>
      </c>
      <c r="D49" s="1202"/>
      <c r="E49" s="1203"/>
      <c r="F49" s="19">
        <v>1.46</v>
      </c>
      <c r="G49" s="20" t="s">
        <v>573</v>
      </c>
      <c r="H49" s="20" t="s">
        <v>574</v>
      </c>
      <c r="I49" s="20" t="s">
        <v>575</v>
      </c>
      <c r="J49" s="21">
        <v>10.08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Ja9LW5c5clcv69rBJjiuR8GsHXHipGECvF4Zu7oOP45EJPRbFJ/AiIdyJh0mYPR2Q6goIvyoU7Pvwkg7fyukFQ==" saltValue="5CPE+Gyy/VZWe7HmNiK+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2021-03-09T06:37:23Z</cp:lastPrinted>
  <dcterms:created xsi:type="dcterms:W3CDTF">2021-02-05T03:42:12Z</dcterms:created>
  <dcterms:modified xsi:type="dcterms:W3CDTF">2021-09-21T05:52:18Z</dcterms:modified>
  <cp:category/>
</cp:coreProperties>
</file>